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4bd7d3c6084f8a2/New Career-Speaking/Presentations/Leading Age PA/"/>
    </mc:Choice>
  </mc:AlternateContent>
  <xr:revisionPtr revIDLastSave="0" documentId="8_{55CD6894-0221-4164-A4C7-5C9A559D52CB}" xr6:coauthVersionLast="47" xr6:coauthVersionMax="47" xr10:uidLastSave="{00000000-0000-0000-0000-000000000000}"/>
  <bookViews>
    <workbookView xWindow="20730" yWindow="915" windowWidth="33330" windowHeight="15210" activeTab="1" xr2:uid="{6550BD07-9233-4DB6-A705-E51D7D22E5E6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62" i="2" l="1"/>
  <c r="H61" i="2"/>
  <c r="F57" i="2"/>
  <c r="E57" i="2"/>
  <c r="D57" i="2"/>
  <c r="H56" i="2"/>
  <c r="H55" i="2"/>
  <c r="H54" i="2"/>
  <c r="H53" i="2"/>
  <c r="H52" i="2"/>
  <c r="H51" i="2"/>
  <c r="N49" i="2"/>
  <c r="M49" i="2"/>
  <c r="F48" i="2"/>
  <c r="F59" i="2" s="1"/>
  <c r="E48" i="2"/>
  <c r="D48" i="2"/>
  <c r="D59" i="2" s="1"/>
  <c r="H47" i="2"/>
  <c r="H46" i="2"/>
  <c r="H45" i="2"/>
  <c r="H44" i="2"/>
  <c r="H43" i="2"/>
  <c r="H42" i="2"/>
  <c r="H41" i="2"/>
  <c r="H40" i="2"/>
  <c r="H39" i="2"/>
  <c r="H36" i="2"/>
  <c r="N32" i="2"/>
  <c r="M32" i="2"/>
  <c r="F26" i="2"/>
  <c r="E26" i="2"/>
  <c r="D26" i="2"/>
  <c r="N20" i="2"/>
  <c r="N36" i="2" s="1"/>
  <c r="M20" i="2"/>
  <c r="M36" i="2" s="1"/>
  <c r="N19" i="2"/>
  <c r="N35" i="2" s="1"/>
  <c r="M19" i="2"/>
  <c r="M35" i="2" s="1"/>
  <c r="R16" i="2"/>
  <c r="Q16" i="2"/>
  <c r="M16" i="2"/>
  <c r="N10" i="2"/>
  <c r="N16" i="2" s="1"/>
  <c r="M10" i="2"/>
  <c r="R9" i="2"/>
  <c r="Q9" i="2"/>
  <c r="Q8" i="2"/>
  <c r="R8" i="2" s="1"/>
  <c r="H48" i="2" l="1"/>
  <c r="H57" i="2"/>
  <c r="D65" i="2"/>
  <c r="D64" i="2"/>
  <c r="F65" i="2"/>
  <c r="F64" i="2"/>
  <c r="E59" i="2"/>
  <c r="E65" i="2" l="1"/>
  <c r="E64" i="2"/>
  <c r="H59" i="2"/>
  <c r="H65" i="2" l="1"/>
  <c r="H64" i="2"/>
</calcChain>
</file>

<file path=xl/sharedStrings.xml><?xml version="1.0" encoding="utf-8"?>
<sst xmlns="http://schemas.openxmlformats.org/spreadsheetml/2006/main" count="565" uniqueCount="325">
  <si>
    <t>A1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</si>
  <si>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</si>
  <si>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</si>
  <si>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</si>
  <si>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</si>
  <si>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</si>
  <si>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</si>
  <si>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</si>
  <si>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</si>
  <si>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</si>
  <si>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</si>
  <si>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</si>
  <si>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</si>
  <si>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</si>
  <si>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</si>
  <si>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</si>
  <si>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</si>
  <si>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</si>
  <si>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</si>
  <si>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</si>
  <si>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</si>
  <si>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Y</t>
  </si>
  <si>
    <t>Send this sheet and all Items checked in Column I to:</t>
  </si>
  <si>
    <t>Please complete this Reporting Schedule and send it along with the reporting that is due in an email to the following:</t>
  </si>
  <si>
    <t xml:space="preserve">Contact for Issues </t>
  </si>
  <si>
    <t>Borrower:  Please fill out all yellow shaded cells</t>
  </si>
  <si>
    <t>You may have</t>
  </si>
  <si>
    <t>Name</t>
  </si>
  <si>
    <t>Title</t>
  </si>
  <si>
    <t>Email Addresses</t>
  </si>
  <si>
    <t>Office Phone #</t>
  </si>
  <si>
    <t>Cell Phone #</t>
  </si>
  <si>
    <t>General Questions</t>
  </si>
  <si>
    <t>Chris Rollins</t>
  </si>
  <si>
    <t>X</t>
  </si>
  <si>
    <t>Relationship Mgr.</t>
  </si>
  <si>
    <t>chris.rollins@wesbanco.com</t>
  </si>
  <si>
    <t>614-904-7042</t>
  </si>
  <si>
    <t>615-417-5435</t>
  </si>
  <si>
    <t>First Name</t>
  </si>
  <si>
    <t>Brad Pulley</t>
  </si>
  <si>
    <t>Ben Parillo</t>
  </si>
  <si>
    <t>Tom Gibbons</t>
  </si>
  <si>
    <t>Austin Baun</t>
  </si>
  <si>
    <t>Anna Cannon</t>
  </si>
  <si>
    <t>Michael</t>
  </si>
  <si>
    <t xml:space="preserve">Maria </t>
  </si>
  <si>
    <t>Lesa Nicholson-</t>
  </si>
  <si>
    <t>Treasury</t>
  </si>
  <si>
    <t>Maria Williams</t>
  </si>
  <si>
    <t>Portfolio Mgr.</t>
  </si>
  <si>
    <t>ben.parillo@wesbanco.com</t>
  </si>
  <si>
    <t>248-622-9081</t>
  </si>
  <si>
    <t>Last Name</t>
  </si>
  <si>
    <t>Keller</t>
  </si>
  <si>
    <t>Williams</t>
  </si>
  <si>
    <t>Jackson</t>
  </si>
  <si>
    <t>Loan Acctg</t>
  </si>
  <si>
    <t>Obligated Group Name:</t>
  </si>
  <si>
    <t>Underwriter</t>
  </si>
  <si>
    <t>thomas.gibbons@wesbanco.com</t>
  </si>
  <si>
    <t>616-540-7540</t>
  </si>
  <si>
    <t>Interest Calc</t>
  </si>
  <si>
    <t>Credit Analyst</t>
  </si>
  <si>
    <t>austin.baun@wesbanco.com</t>
  </si>
  <si>
    <t>614-289-7953</t>
  </si>
  <si>
    <t>614-634-3955</t>
  </si>
  <si>
    <t>SWAP Info</t>
  </si>
  <si>
    <t>Last 6 Digits of Obligor # of Borrower</t>
  </si>
  <si>
    <t>Michael Keller</t>
  </si>
  <si>
    <t>michael.keller@wesbanco.com</t>
  </si>
  <si>
    <t>513-646-6664</t>
  </si>
  <si>
    <t>General Bank Help Line</t>
  </si>
  <si>
    <t>800-905-9043</t>
  </si>
  <si>
    <t xml:space="preserve">  (last 4 #s only)</t>
  </si>
  <si>
    <t>mwilliams@wesbanco.com</t>
  </si>
  <si>
    <t>740-422-7342</t>
  </si>
  <si>
    <t>740-538-2338</t>
  </si>
  <si>
    <t>Loan Administrator</t>
  </si>
  <si>
    <t>cannon@wesbanco.com</t>
  </si>
  <si>
    <t>614-904-7060</t>
  </si>
  <si>
    <t>614-701-8332</t>
  </si>
  <si>
    <t>Suzanne Myers</t>
  </si>
  <si>
    <t>Guarantor Name:</t>
  </si>
  <si>
    <t>HealthCare Director</t>
  </si>
  <si>
    <t>suzanne.myers@wesbanco.com</t>
  </si>
  <si>
    <t>614-904-7052</t>
  </si>
  <si>
    <t>303-507-2606</t>
  </si>
  <si>
    <t>Last 6 Digits of Obligor # of Guarantor (if applic.)</t>
  </si>
  <si>
    <t>b.pulley@wesbanco.com</t>
  </si>
  <si>
    <t>330-620-2014</t>
  </si>
  <si>
    <t>XXXX######  (last 6 #s only)</t>
  </si>
  <si>
    <t>Pictures of Customer</t>
  </si>
  <si>
    <t xml:space="preserve">Name </t>
  </si>
  <si>
    <t xml:space="preserve">Note: If there are any differences between items and time frames in this Reporting Schedule compared to the legal documents, then the legal documents will always prevail.  </t>
  </si>
  <si>
    <t>CEO</t>
  </si>
  <si>
    <t>CFO</t>
  </si>
  <si>
    <t>Treas./Contr./Acctg</t>
  </si>
  <si>
    <t>Submission Date:</t>
  </si>
  <si>
    <t xml:space="preserve">(Min or Max. </t>
  </si>
  <si>
    <t>Ratios or Dollars)</t>
  </si>
  <si>
    <t>(pick from drop down list)</t>
  </si>
  <si>
    <t>Location in</t>
  </si>
  <si>
    <t xml:space="preserve">Covenant Testing </t>
  </si>
  <si>
    <t>Reporting</t>
  </si>
  <si>
    <t>Please provide a separate PDF or file for each item</t>
  </si>
  <si>
    <t>Financial</t>
  </si>
  <si>
    <t>Cov. Calc. Periods</t>
  </si>
  <si>
    <t xml:space="preserve">Check Box </t>
  </si>
  <si>
    <t>Legal Docs</t>
  </si>
  <si>
    <t>Time Frames</t>
  </si>
  <si>
    <t xml:space="preserve">Entity </t>
  </si>
  <si>
    <t>Detailed Item</t>
  </si>
  <si>
    <t>Covenants*</t>
  </si>
  <si>
    <t>or Timeframes</t>
  </si>
  <si>
    <t>Only if Submitting</t>
  </si>
  <si>
    <t>Due Dates of Reporting (FYE___)</t>
  </si>
  <si>
    <t>Due: 10 Business Days After Each Month End</t>
  </si>
  <si>
    <t>Jan</t>
  </si>
  <si>
    <t>Feb</t>
  </si>
  <si>
    <t>Mar.</t>
  </si>
  <si>
    <t>Apr.</t>
  </si>
  <si>
    <t>May</t>
  </si>
  <si>
    <t>June</t>
  </si>
  <si>
    <t>July</t>
  </si>
  <si>
    <t>Aug</t>
  </si>
  <si>
    <t>Sept.</t>
  </si>
  <si>
    <t>Oct.</t>
  </si>
  <si>
    <t>Nov.</t>
  </si>
  <si>
    <t>Dec.</t>
  </si>
  <si>
    <t>Presales and Fillu-Up/Absorption Reports</t>
  </si>
  <si>
    <t>OG</t>
  </si>
  <si>
    <t>Provide monthly history (3 mon. and longer) and "Ins and "outs"</t>
  </si>
  <si>
    <t>14th</t>
  </si>
  <si>
    <t xml:space="preserve">Due: 1 Month after each month end </t>
  </si>
  <si>
    <t>Monthly Construction Progress Budget</t>
  </si>
  <si>
    <t xml:space="preserve">Provide 1 page budget w/actual $ spent + remaining budget </t>
  </si>
  <si>
    <t>N/A</t>
  </si>
  <si>
    <t>NA</t>
  </si>
  <si>
    <t>31st</t>
  </si>
  <si>
    <t>28th</t>
  </si>
  <si>
    <t>30th</t>
  </si>
  <si>
    <t>Due: 1 Month after Each Fiscal Quarter End</t>
  </si>
  <si>
    <t>3rd Party Construction Inspection Report</t>
  </si>
  <si>
    <t>Quarterly Inspection Report on Project</t>
  </si>
  <si>
    <t>Due: 45 Days After Each Qtr. (except FYE)</t>
  </si>
  <si>
    <t>Internal YTD I/S, B/S, &amp; CFS</t>
  </si>
  <si>
    <t xml:space="preserve">When applicable provide Initial EFs vs. Turnover EFs </t>
  </si>
  <si>
    <t>YTD</t>
  </si>
  <si>
    <t>15th</t>
  </si>
  <si>
    <t>Certificate of Compliance</t>
  </si>
  <si>
    <t xml:space="preserve">Show actual vs. Cov. level on Certif. </t>
  </si>
  <si>
    <t>TTMs</t>
  </si>
  <si>
    <t>Occupancy &amp; Payer Mix Report</t>
  </si>
  <si>
    <t>Available vs. occupied units &amp; payor mix by $ (not residents)</t>
  </si>
  <si>
    <t xml:space="preserve">Avg. by each qtr. </t>
  </si>
  <si>
    <t>Covenant Calculations (not tested)</t>
  </si>
  <si>
    <t>DSCR Calc. (use Cov. Calc. Template)</t>
  </si>
  <si>
    <t>Provide information to be able to trace back to FSs</t>
  </si>
  <si>
    <t>DCOH Calc. (use Cov. Calc. Template)</t>
  </si>
  <si>
    <t>Due: 45 days After 6 Month Period After Each FYE</t>
  </si>
  <si>
    <t>Covenant Testing:</t>
  </si>
  <si>
    <t>Semi-Annually</t>
  </si>
  <si>
    <t>Min. 1.2x</t>
  </si>
  <si>
    <t>Min.125 days</t>
  </si>
  <si>
    <t>Due: 60 Days After Each FYE</t>
  </si>
  <si>
    <t>Available vs. occupied units &amp; payor mix by dollars (not residents)</t>
  </si>
  <si>
    <t>Min.1.2x</t>
  </si>
  <si>
    <t>Due: 120 Days After FYE</t>
  </si>
  <si>
    <t>CPA Audit</t>
  </si>
  <si>
    <t xml:space="preserve">Final CPA report w/ Sch. Of consolidating stmts. </t>
  </si>
  <si>
    <t>FYE</t>
  </si>
  <si>
    <t>DCOH Calc. (use Covenant Calc. Template)</t>
  </si>
  <si>
    <t xml:space="preserve">Parent or Global </t>
  </si>
  <si>
    <t>Due: 1 Month after FYE</t>
  </si>
  <si>
    <t>Annual Budget/Projections</t>
  </si>
  <si>
    <t>Proj. I/S (preferably on a Qtr. By Qtr. and FYE basis)</t>
  </si>
  <si>
    <t>Entity Abbreviations:</t>
  </si>
  <si>
    <t>Other Abbreviations:</t>
  </si>
  <si>
    <t>_______= Borr. = Obligated Group = OG</t>
  </si>
  <si>
    <t>Cash Flow Statement = Statement of Cash Flows = CFS</t>
  </si>
  <si>
    <t>Quarter = Qtr.</t>
  </si>
  <si>
    <t>_______= Guar</t>
  </si>
  <si>
    <t>Financial Statements = F/Ss (includes B/S, I/S, CFS)</t>
  </si>
  <si>
    <t>Compliance = Compl.</t>
  </si>
  <si>
    <t>_______= Keep well entity =KW</t>
  </si>
  <si>
    <t>Calculation = Calc or Calculations = Calcs.</t>
  </si>
  <si>
    <t>Certificate = Certif.</t>
  </si>
  <si>
    <t>_______= Sponsor = SPSR</t>
  </si>
  <si>
    <t>Annual Basis = Trailing Twelve Months = TTMs</t>
  </si>
  <si>
    <t>Schedule = Sch.</t>
  </si>
  <si>
    <t>Notes</t>
  </si>
  <si>
    <t>Paragraph = Para.</t>
  </si>
  <si>
    <t>Covenants = Cov.</t>
  </si>
  <si>
    <t>Calc of TTMs  for periods that are not FYEs is as follows:</t>
  </si>
  <si>
    <t xml:space="preserve">Borrower = Borr. </t>
  </si>
  <si>
    <t>Income Statement = I/S</t>
  </si>
  <si>
    <t>TTMs = +FYE +Most Recent YTD -Prior YTD comparable period</t>
  </si>
  <si>
    <t>CoBorrowers = Obligated Group = OG</t>
  </si>
  <si>
    <t>Balance Sheet = B/S</t>
  </si>
  <si>
    <t>When calc. covenants please show all 4 columns for tracing purposes</t>
  </si>
  <si>
    <t>Guarantor = Guarantee = Guar.</t>
  </si>
  <si>
    <t>Information = Info.</t>
  </si>
  <si>
    <t>A Cert. of Compl. &amp; Cov. Calcs should always accompany each F/S submitted</t>
  </si>
  <si>
    <t>Section of the Loan Agreement = Sec.</t>
  </si>
  <si>
    <t>Business Day = BD</t>
  </si>
  <si>
    <t>Fiscal Year End = FYE</t>
  </si>
  <si>
    <t>$ = Dollars</t>
  </si>
  <si>
    <t>Semi-Annual = SA</t>
  </si>
  <si>
    <t>Nothing below this line is relevant for your transaction</t>
  </si>
  <si>
    <t>Due 120 Days after FYE</t>
  </si>
  <si>
    <t>Business &amp; Operations Grid</t>
  </si>
  <si>
    <t>Important non-financial metrics and information</t>
  </si>
  <si>
    <t>EBITDA Analysis (by Serv., Campus, Ancil. Serv.,Non-Serv. etc.)</t>
  </si>
  <si>
    <t>Fill out applicable spreadsheet</t>
  </si>
  <si>
    <t>Core Cash Operating Margin (C-COM) Calc., Reconcile</t>
  </si>
  <si>
    <t>Market &amp; Demand Table</t>
  </si>
  <si>
    <t>Demand Correlation Table</t>
  </si>
  <si>
    <t>Contract Plan Types &amp; Contracts Chosen</t>
  </si>
  <si>
    <t>Competitive Analysis including Advantages &amp; Disadvantages</t>
  </si>
  <si>
    <t xml:space="preserve">   *Use Cov. Calc. Template sheet for exact Calculations</t>
  </si>
  <si>
    <t>Calculation of EBITDA Changes (these are best estimates)</t>
  </si>
  <si>
    <t>FYE to FYE</t>
  </si>
  <si>
    <t>YTD to YTD</t>
  </si>
  <si>
    <t>FYE to YTD</t>
  </si>
  <si>
    <t>Global EBITDA Table:</t>
  </si>
  <si>
    <t>($ &amp; 000s Omitted)</t>
  </si>
  <si>
    <t>Beginning EBITDA (excluding any Stimulus)</t>
  </si>
  <si>
    <t>Describe Underlying Reason for the Changes</t>
  </si>
  <si>
    <t>EBITDA by Each Level of Care Table:</t>
  </si>
  <si>
    <t>EBITDA by Each Campus Location Table:</t>
  </si>
  <si>
    <t>Any Adjustments</t>
  </si>
  <si>
    <t>V</t>
  </si>
  <si>
    <t>W</t>
  </si>
  <si>
    <t>Z</t>
  </si>
  <si>
    <t>AA</t>
  </si>
  <si>
    <t>AB</t>
  </si>
  <si>
    <t>Net Rate incr. (decr.) for IL, AL, MC, Nursing, etc.</t>
  </si>
  <si>
    <t>Annual</t>
  </si>
  <si>
    <t>Higher (Lower) Occupancy for IL, AL, MC. Nursing, etc.</t>
  </si>
  <si>
    <t>Better (Worse) Payor Mix in Nursing</t>
  </si>
  <si>
    <t>Independent Living- Net Cash EF on Turnovers</t>
  </si>
  <si>
    <t>Campus 1</t>
  </si>
  <si>
    <t xml:space="preserve">Staff Wage (incr.) decr.  </t>
  </si>
  <si>
    <t>Independent Living- All Other EBITDA</t>
  </si>
  <si>
    <t xml:space="preserve">Campus 2 </t>
  </si>
  <si>
    <t>Use of Agency (incr.) decr.</t>
  </si>
  <si>
    <t xml:space="preserve">Assisted Living </t>
  </si>
  <si>
    <t>Campus 3</t>
  </si>
  <si>
    <t>Staffing (incr.) decr.</t>
  </si>
  <si>
    <t>Memory Care</t>
  </si>
  <si>
    <t>Campus 4</t>
  </si>
  <si>
    <t>Health Insurance Exp. (incr.) decr.</t>
  </si>
  <si>
    <t>SN Rehab (Medicare, Medicare Adv.)</t>
  </si>
  <si>
    <t>Campus 5</t>
  </si>
  <si>
    <t>Lower (higher) Prices from Venders (i.e. food, electric, etc.)</t>
  </si>
  <si>
    <t>Other Skilled Nursing</t>
  </si>
  <si>
    <t>Campus 6</t>
  </si>
  <si>
    <t>Lower (higher) Bad Debt Expense</t>
  </si>
  <si>
    <t>Total Campus EBITDA</t>
  </si>
  <si>
    <t>Lower (higher) Pharmacy, Taxes, Fundraising Exp. etc.</t>
  </si>
  <si>
    <t>EBITDA by Each Ancillary Service Business Line Table:</t>
  </si>
  <si>
    <t>Higher (lower) Turnover of EFs</t>
  </si>
  <si>
    <t>Higher (lower) Pricing on Turnover EFs</t>
  </si>
  <si>
    <t xml:space="preserve">Lower (higher) Refunds paid on EFs </t>
  </si>
  <si>
    <t>Higher (lower) Dividend and Interest Income</t>
  </si>
  <si>
    <t>Adult Day</t>
  </si>
  <si>
    <t>Higher (lower) Realized Capital gains (losses)</t>
  </si>
  <si>
    <t>Hospice</t>
  </si>
  <si>
    <t>Higher (lower) Contributions</t>
  </si>
  <si>
    <t>Home Health</t>
  </si>
  <si>
    <t>Higher (lower) Net Assets Released from Restrictions</t>
  </si>
  <si>
    <t>Additional Income due to UPL/IGT Agmt.</t>
  </si>
  <si>
    <t>Misc. (rounding)</t>
  </si>
  <si>
    <t>Private Duty Services</t>
  </si>
  <si>
    <t>Ending EBITDA (excluding any Stimulus)</t>
  </si>
  <si>
    <t>PACE</t>
  </si>
  <si>
    <t>(Proof)</t>
  </si>
  <si>
    <t>CCRC without Walls</t>
  </si>
  <si>
    <t>Management Fee Revenue</t>
  </si>
  <si>
    <t>Joint Ventures</t>
  </si>
  <si>
    <t>Other -</t>
  </si>
  <si>
    <t>Current YTD</t>
  </si>
  <si>
    <t xml:space="preserve">Prior YTD </t>
  </si>
  <si>
    <t>Time Period in Months</t>
  </si>
  <si>
    <t>Total Ancillary Service Business Lines:</t>
  </si>
  <si>
    <t>Date</t>
  </si>
  <si>
    <t>EBITDA by Non-Service Items Table:</t>
  </si>
  <si>
    <t>Debt Service Coverage Ratio Calculations</t>
  </si>
  <si>
    <t>Unrestricted Change in Net Assets</t>
  </si>
  <si>
    <t>Interest &amp; Dividend Income</t>
  </si>
  <si>
    <t>Deduct:</t>
  </si>
  <si>
    <t>Realized Gains (Losses)</t>
  </si>
  <si>
    <t>Amort of EFs</t>
  </si>
  <si>
    <t>Unrestricted Contributions, Grants, etc.</t>
  </si>
  <si>
    <t>Refunds Paid</t>
  </si>
  <si>
    <t>Net Assets Released from Restrictions</t>
  </si>
  <si>
    <t>Unrealized Gains (Losses) on Invest.</t>
  </si>
  <si>
    <t>Other</t>
  </si>
  <si>
    <t xml:space="preserve">Extra Ordinary Gains (Losses) </t>
  </si>
  <si>
    <t>Covid-19 Stimulus/Revenue</t>
  </si>
  <si>
    <t>Gains (Losses) on Asset Sales</t>
  </si>
  <si>
    <t>Total EBITDA Non-Service Items</t>
  </si>
  <si>
    <t>SWAP Gains (Losses)</t>
  </si>
  <si>
    <t>Other Gains (Losses) not allowed per Cov.</t>
  </si>
  <si>
    <t>EBITDA on Projects Not Yet Stabilized</t>
  </si>
  <si>
    <t>NARR for Capex (if not allowed per Cov.)</t>
  </si>
  <si>
    <t>Corporate EBITDA (not included elsewhere)</t>
  </si>
  <si>
    <t>Other Deductions:______________________</t>
  </si>
  <si>
    <t xml:space="preserve">Other EBITDA Item- </t>
  </si>
  <si>
    <t>Total Deductions</t>
  </si>
  <si>
    <t>Total Other Non-Service EBITDA Items</t>
  </si>
  <si>
    <t>Add:</t>
  </si>
  <si>
    <t>Depreciation Expense</t>
  </si>
  <si>
    <t>Amortization Expense</t>
  </si>
  <si>
    <t>Interest Expense</t>
  </si>
  <si>
    <t>Turnover EFs Received (excl. Initial EFs)</t>
  </si>
  <si>
    <t>Other Losses (Gains) not allowed per Cov.</t>
  </si>
  <si>
    <t>Other Additions:_______________________</t>
  </si>
  <si>
    <t>Total Additions</t>
  </si>
  <si>
    <t>Income Available for Debt Service</t>
  </si>
  <si>
    <t>Debt Service (based on Int. Exp. + CMLTD)</t>
  </si>
  <si>
    <t>Debt Service (based on Int. Exp. + Sched. Princ. Pymts)</t>
  </si>
  <si>
    <t>DSCR (based on Int. Exp + CMLTD)</t>
  </si>
  <si>
    <t>DSCR (based on hist. Int. Exp + Princ. Pymts)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</si>
</sst>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sz val="10"/>
      <color theme="1"/>
      <name val="Arial"/>
      <family val="2"/>
    </font>
    <font>
      <b/>
      <i/>
      <u/>
      <sz val="10"/>
      <color theme="5" tint="-0.249977111117893"/>
      <name val="Arial"/>
      <family val="2"/>
    </font>
    <font>
      <b/>
      <i/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name val="Arial"/>
      <family val="2"/>
    </font>
    <font>
      <b/>
      <i/>
      <u/>
      <sz val="10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b/>
      <i/>
      <u/>
      <sz val="10"/>
      <color rgb="FFC00000"/>
      <name val="Arial"/>
      <family val="2"/>
    </font>
    <font>
      <sz val="10"/>
      <name val="Arial"/>
      <family val="2"/>
    </font>
    <font>
      <i/>
      <u/>
      <sz val="10"/>
      <color theme="1"/>
      <name val="Arial"/>
      <family val="2"/>
    </font>
    <font>
      <sz val="11"/>
      <name val="Aptos Narrow"/>
      <family val="2"/>
      <scheme val="minor"/>
    </font>
    <font>
      <b/>
      <u/>
      <sz val="10"/>
      <color theme="5" tint="-0.499984740745262"/>
      <name val="Arial"/>
      <family val="2"/>
    </font>
    <font>
      <i/>
      <sz val="10"/>
      <color theme="5" tint="-0.499984740745262"/>
      <name val="Arial"/>
      <family val="2"/>
    </font>
    <font>
      <sz val="10"/>
      <color theme="5" tint="-0.499984740745262"/>
      <name val="Arial"/>
      <family val="2"/>
    </font>
    <font>
      <b/>
      <u/>
      <sz val="9"/>
      <color rgb="FF0070C0"/>
      <name val="Arial"/>
      <family val="2"/>
    </font>
    <font>
      <i/>
      <sz val="9"/>
      <color rgb="FF0070C0"/>
      <name val="Arial"/>
      <family val="2"/>
    </font>
    <font>
      <sz val="9"/>
      <color rgb="FF0070C0"/>
      <name val="Arial"/>
      <family val="2"/>
    </font>
    <font>
      <sz val="10"/>
      <color theme="1"/>
      <name val="Aptos Narrow"/>
      <family val="2"/>
      <scheme val="minor"/>
    </font>
    <font>
      <b/>
      <sz val="12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b/>
      <sz val="9"/>
      <color rgb="FF008000"/>
      <name val="Arial"/>
      <family val="2"/>
    </font>
    <font>
      <i/>
      <sz val="9"/>
      <name val="Arial"/>
      <family val="2"/>
    </font>
    <font>
      <sz val="9"/>
      <color rgb="FF800080"/>
      <name val="Arial"/>
      <family val="2"/>
    </font>
    <font>
      <b/>
      <i/>
      <u/>
      <sz val="9"/>
      <name val="Arial"/>
      <family val="2"/>
    </font>
    <font>
      <b/>
      <u/>
      <sz val="10"/>
      <name val="Arial"/>
      <family val="2"/>
    </font>
    <font>
      <b/>
      <i/>
      <sz val="9"/>
      <color rgb="FF008000"/>
      <name val="Arial"/>
      <family val="2"/>
    </font>
    <font>
      <i/>
      <sz val="9"/>
      <color rgb="FF800080"/>
      <name val="Arial"/>
      <family val="2"/>
    </font>
    <font>
      <u/>
      <sz val="9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19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2" fillId="0" borderId="0" xfId="2" applyBorder="1" applyAlignment="1">
      <alignment horizontal="center"/>
    </xf>
    <xf numFmtId="0" fontId="5" fillId="0" borderId="0" xfId="0" applyFont="1" applyAlignment="1">
      <alignment horizontal="right"/>
    </xf>
    <xf numFmtId="0" fontId="5" fillId="0" borderId="4" xfId="0" applyFont="1" applyBorder="1" applyAlignment="1">
      <alignment horizontal="right"/>
    </xf>
    <xf numFmtId="0" fontId="2" fillId="0" borderId="4" xfId="2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0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7" xfId="0" applyFont="1" applyBorder="1" applyAlignment="1">
      <alignment horizontal="center"/>
    </xf>
    <xf numFmtId="0" fontId="3" fillId="0" borderId="0" xfId="0" applyFont="1" applyAlignment="1">
      <alignment vertical="center" wrapText="1"/>
    </xf>
    <xf numFmtId="0" fontId="3" fillId="3" borderId="8" xfId="0" applyFont="1" applyFill="1" applyBorder="1" applyAlignment="1">
      <alignment horizontal="center"/>
    </xf>
    <xf numFmtId="0" fontId="5" fillId="0" borderId="9" xfId="0" applyFont="1" applyBorder="1" applyAlignment="1">
      <alignment horizontal="left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left"/>
    </xf>
    <xf numFmtId="0" fontId="5" fillId="0" borderId="10" xfId="0" applyFont="1" applyBorder="1" applyAlignment="1">
      <alignment horizontal="right"/>
    </xf>
    <xf numFmtId="0" fontId="2" fillId="0" borderId="10" xfId="2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top" wrapText="1"/>
    </xf>
    <xf numFmtId="0" fontId="5" fillId="0" borderId="4" xfId="0" applyFont="1" applyBorder="1" applyAlignment="1">
      <alignment horizontal="left"/>
    </xf>
    <xf numFmtId="0" fontId="8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5" fillId="0" borderId="0" xfId="0" applyFont="1" applyAlignment="1">
      <alignment vertical="top" wrapText="1"/>
    </xf>
    <xf numFmtId="0" fontId="8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left"/>
    </xf>
    <xf numFmtId="0" fontId="5" fillId="2" borderId="8" xfId="0" applyFont="1" applyFill="1" applyBorder="1" applyAlignment="1">
      <alignment horizontal="left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4" fillId="0" borderId="0" xfId="0" applyFont="1"/>
    <xf numFmtId="0" fontId="4" fillId="2" borderId="0" xfId="0" applyFont="1" applyFill="1"/>
    <xf numFmtId="0" fontId="4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5" fillId="0" borderId="4" xfId="0" applyFont="1" applyBorder="1"/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16" fontId="3" fillId="0" borderId="13" xfId="0" applyNumberFormat="1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5" fillId="0" borderId="6" xfId="0" applyFont="1" applyBorder="1" applyAlignment="1">
      <alignment horizontal="right"/>
    </xf>
    <xf numFmtId="0" fontId="5" fillId="2" borderId="7" xfId="0" applyFont="1" applyFill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5" fillId="0" borderId="7" xfId="0" applyFont="1" applyBorder="1"/>
    <xf numFmtId="0" fontId="4" fillId="0" borderId="0" xfId="0" applyFont="1" applyAlignment="1">
      <alignment horizontal="left"/>
    </xf>
    <xf numFmtId="0" fontId="4" fillId="0" borderId="6" xfId="0" applyFont="1" applyBorder="1" applyAlignment="1">
      <alignment horizontal="left"/>
    </xf>
    <xf numFmtId="0" fontId="5" fillId="0" borderId="6" xfId="0" applyFont="1" applyBorder="1"/>
    <xf numFmtId="0" fontId="15" fillId="0" borderId="0" xfId="0" applyFont="1" applyAlignment="1">
      <alignment horizontal="center"/>
    </xf>
    <xf numFmtId="0" fontId="16" fillId="0" borderId="0" xfId="0" applyFont="1"/>
    <xf numFmtId="0" fontId="16" fillId="0" borderId="6" xfId="0" applyFont="1" applyBorder="1"/>
    <xf numFmtId="0" fontId="14" fillId="0" borderId="0" xfId="0" applyFont="1" applyAlignment="1">
      <alignment horizontal="right"/>
    </xf>
    <xf numFmtId="0" fontId="14" fillId="0" borderId="6" xfId="0" applyFont="1" applyBorder="1" applyAlignment="1">
      <alignment horizontal="right"/>
    </xf>
    <xf numFmtId="0" fontId="5" fillId="0" borderId="9" xfId="0" applyFont="1" applyBorder="1" applyAlignment="1">
      <alignment horizontal="right"/>
    </xf>
    <xf numFmtId="0" fontId="14" fillId="0" borderId="10" xfId="0" applyFont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17" fillId="0" borderId="15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8" fillId="0" borderId="16" xfId="0" applyFont="1" applyBorder="1" applyAlignment="1">
      <alignment horizontal="left"/>
    </xf>
    <xf numFmtId="0" fontId="18" fillId="0" borderId="6" xfId="0" applyFont="1" applyBorder="1" applyAlignment="1">
      <alignment horizontal="left"/>
    </xf>
    <xf numFmtId="0" fontId="18" fillId="0" borderId="0" xfId="0" applyFont="1" applyAlignment="1">
      <alignment horizontal="left"/>
    </xf>
    <xf numFmtId="0" fontId="18" fillId="0" borderId="7" xfId="0" applyFont="1" applyBorder="1" applyAlignment="1">
      <alignment horizontal="left"/>
    </xf>
    <xf numFmtId="0" fontId="19" fillId="0" borderId="0" xfId="0" applyFont="1" applyAlignment="1">
      <alignment horizontal="left"/>
    </xf>
    <xf numFmtId="0" fontId="19" fillId="0" borderId="7" xfId="0" applyFont="1" applyBorder="1" applyAlignment="1">
      <alignment horizontal="left"/>
    </xf>
    <xf numFmtId="0" fontId="18" fillId="0" borderId="17" xfId="0" applyFont="1" applyBorder="1" applyAlignment="1">
      <alignment horizontal="left"/>
    </xf>
    <xf numFmtId="0" fontId="20" fillId="0" borderId="3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19" fillId="0" borderId="6" xfId="0" applyFont="1" applyBorder="1"/>
    <xf numFmtId="0" fontId="21" fillId="0" borderId="6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1" fillId="0" borderId="7" xfId="0" applyFont="1" applyBorder="1" applyAlignment="1">
      <alignment horizontal="left"/>
    </xf>
    <xf numFmtId="0" fontId="21" fillId="0" borderId="6" xfId="0" quotePrefix="1" applyFont="1" applyBorder="1" applyAlignment="1">
      <alignment horizontal="left"/>
    </xf>
    <xf numFmtId="0" fontId="21" fillId="0" borderId="0" xfId="0" quotePrefix="1" applyFont="1" applyAlignment="1">
      <alignment horizontal="left"/>
    </xf>
    <xf numFmtId="0" fontId="21" fillId="0" borderId="7" xfId="0" quotePrefix="1" applyFont="1" applyBorder="1" applyAlignment="1">
      <alignment horizontal="left"/>
    </xf>
    <xf numFmtId="0" fontId="18" fillId="0" borderId="6" xfId="0" applyFont="1" applyBorder="1"/>
    <xf numFmtId="0" fontId="22" fillId="0" borderId="9" xfId="0" applyFont="1" applyBorder="1"/>
    <xf numFmtId="0" fontId="22" fillId="0" borderId="10" xfId="0" applyFont="1" applyBorder="1"/>
    <xf numFmtId="0" fontId="22" fillId="0" borderId="11" xfId="0" applyFont="1" applyBorder="1"/>
    <xf numFmtId="0" fontId="19" fillId="0" borderId="6" xfId="0" applyFont="1" applyBorder="1" applyAlignment="1">
      <alignment horizontal="left"/>
    </xf>
    <xf numFmtId="0" fontId="18" fillId="0" borderId="9" xfId="0" applyFont="1" applyBorder="1"/>
    <xf numFmtId="0" fontId="18" fillId="0" borderId="0" xfId="0" applyFont="1" applyAlignment="1">
      <alignment horizontal="left"/>
    </xf>
    <xf numFmtId="0" fontId="19" fillId="0" borderId="0" xfId="0" applyFont="1"/>
    <xf numFmtId="0" fontId="18" fillId="0" borderId="0" xfId="0" applyFont="1"/>
    <xf numFmtId="0" fontId="19" fillId="0" borderId="0" xfId="0" applyFont="1" applyAlignment="1">
      <alignment horizontal="left"/>
    </xf>
    <xf numFmtId="0" fontId="5" fillId="2" borderId="0" xfId="0" applyFont="1" applyFill="1" applyAlignment="1">
      <alignment horizontal="center"/>
    </xf>
    <xf numFmtId="0" fontId="23" fillId="0" borderId="0" xfId="0" applyFont="1" applyAlignment="1">
      <alignment horizontal="center"/>
    </xf>
    <xf numFmtId="0" fontId="24" fillId="0" borderId="3" xfId="0" applyFont="1" applyBorder="1" applyAlignment="1">
      <alignment vertical="center"/>
    </xf>
    <xf numFmtId="0" fontId="24" fillId="0" borderId="4" xfId="0" applyFont="1" applyBorder="1" applyAlignment="1">
      <alignment vertical="center"/>
    </xf>
    <xf numFmtId="0" fontId="12" fillId="0" borderId="4" xfId="0" applyFont="1" applyBorder="1"/>
    <xf numFmtId="0" fontId="12" fillId="0" borderId="5" xfId="0" applyFont="1" applyBorder="1"/>
    <xf numFmtId="0" fontId="25" fillId="0" borderId="6" xfId="0" applyFont="1" applyBorder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2" fillId="0" borderId="0" xfId="0" applyFont="1"/>
    <xf numFmtId="0" fontId="12" fillId="0" borderId="7" xfId="0" applyFont="1" applyBorder="1"/>
    <xf numFmtId="0" fontId="27" fillId="0" borderId="6" xfId="0" applyFont="1" applyBorder="1" applyAlignment="1">
      <alignment horizontal="center"/>
    </xf>
    <xf numFmtId="0" fontId="26" fillId="0" borderId="0" xfId="0" applyFont="1"/>
    <xf numFmtId="3" fontId="12" fillId="0" borderId="0" xfId="0" applyNumberFormat="1" applyFont="1" applyAlignment="1">
      <alignment horizontal="center"/>
    </xf>
    <xf numFmtId="0" fontId="24" fillId="0" borderId="0" xfId="0" applyFont="1" applyAlignment="1">
      <alignment horizontal="center"/>
    </xf>
    <xf numFmtId="0" fontId="28" fillId="0" borderId="6" xfId="0" applyFont="1" applyBorder="1" applyAlignment="1">
      <alignment horizontal="center"/>
    </xf>
    <xf numFmtId="0" fontId="24" fillId="0" borderId="0" xfId="0" applyFont="1"/>
    <xf numFmtId="0" fontId="28" fillId="0" borderId="6" xfId="0" applyFont="1" applyBorder="1"/>
    <xf numFmtId="3" fontId="29" fillId="0" borderId="0" xfId="1" applyNumberFormat="1" applyFont="1" applyBorder="1"/>
    <xf numFmtId="3" fontId="29" fillId="0" borderId="0" xfId="0" applyNumberFormat="1" applyFont="1"/>
    <xf numFmtId="0" fontId="26" fillId="0" borderId="0" xfId="0" applyFont="1" applyAlignment="1">
      <alignment horizontal="center"/>
    </xf>
    <xf numFmtId="0" fontId="26" fillId="0" borderId="7" xfId="0" applyFont="1" applyBorder="1" applyAlignment="1">
      <alignment horizontal="center"/>
    </xf>
    <xf numFmtId="0" fontId="26" fillId="0" borderId="3" xfId="0" applyFont="1" applyBorder="1"/>
    <xf numFmtId="0" fontId="22" fillId="0" borderId="4" xfId="0" applyFont="1" applyBorder="1"/>
    <xf numFmtId="0" fontId="22" fillId="0" borderId="5" xfId="0" applyFont="1" applyBorder="1"/>
    <xf numFmtId="0" fontId="26" fillId="0" borderId="3" xfId="0" applyFont="1" applyBorder="1" applyAlignment="1">
      <alignment horizontal="left"/>
    </xf>
    <xf numFmtId="0" fontId="12" fillId="0" borderId="6" xfId="0" applyFont="1" applyBorder="1"/>
    <xf numFmtId="3" fontId="29" fillId="4" borderId="1" xfId="0" applyNumberFormat="1" applyFont="1" applyFill="1" applyBorder="1"/>
    <xf numFmtId="3" fontId="12" fillId="4" borderId="1" xfId="0" applyNumberFormat="1" applyFont="1" applyFill="1" applyBorder="1"/>
    <xf numFmtId="0" fontId="26" fillId="0" borderId="6" xfId="0" applyFont="1" applyBorder="1" applyAlignment="1">
      <alignment horizontal="center"/>
    </xf>
    <xf numFmtId="0" fontId="26" fillId="0" borderId="7" xfId="0" applyFont="1" applyBorder="1" applyAlignment="1">
      <alignment horizontal="center"/>
    </xf>
    <xf numFmtId="0" fontId="12" fillId="4" borderId="1" xfId="0" applyFont="1" applyFill="1" applyBorder="1"/>
    <xf numFmtId="0" fontId="30" fillId="0" borderId="6" xfId="0" applyFont="1" applyBorder="1"/>
    <xf numFmtId="0" fontId="25" fillId="0" borderId="7" xfId="0" applyFont="1" applyBorder="1" applyAlignment="1">
      <alignment horizontal="center"/>
    </xf>
    <xf numFmtId="0" fontId="31" fillId="0" borderId="6" xfId="0" applyFont="1" applyBorder="1" applyAlignment="1">
      <alignment horizontal="center"/>
    </xf>
    <xf numFmtId="3" fontId="12" fillId="4" borderId="1" xfId="1" applyNumberFormat="1" applyFont="1" applyFill="1" applyBorder="1"/>
    <xf numFmtId="0" fontId="28" fillId="0" borderId="0" xfId="0" applyFont="1" applyAlignment="1">
      <alignment horizontal="center"/>
    </xf>
    <xf numFmtId="14" fontId="25" fillId="0" borderId="2" xfId="0" applyNumberFormat="1" applyFont="1" applyBorder="1" applyAlignment="1">
      <alignment horizontal="center"/>
    </xf>
    <xf numFmtId="14" fontId="25" fillId="0" borderId="18" xfId="0" applyNumberFormat="1" applyFont="1" applyBorder="1" applyAlignment="1">
      <alignment horizontal="center"/>
    </xf>
    <xf numFmtId="3" fontId="12" fillId="4" borderId="0" xfId="0" applyNumberFormat="1" applyFont="1" applyFill="1"/>
    <xf numFmtId="3" fontId="12" fillId="4" borderId="7" xfId="0" applyNumberFormat="1" applyFont="1" applyFill="1" applyBorder="1"/>
    <xf numFmtId="0" fontId="12" fillId="0" borderId="7" xfId="0" applyFont="1" applyBorder="1" applyAlignment="1">
      <alignment horizontal="center"/>
    </xf>
    <xf numFmtId="4" fontId="12" fillId="0" borderId="6" xfId="0" applyNumberFormat="1" applyFont="1" applyBorder="1"/>
    <xf numFmtId="3" fontId="12" fillId="4" borderId="2" xfId="0" applyNumberFormat="1" applyFont="1" applyFill="1" applyBorder="1"/>
    <xf numFmtId="3" fontId="12" fillId="4" borderId="18" xfId="0" applyNumberFormat="1" applyFont="1" applyFill="1" applyBorder="1"/>
    <xf numFmtId="0" fontId="28" fillId="0" borderId="9" xfId="0" applyFont="1" applyBorder="1" applyAlignment="1">
      <alignment horizontal="center"/>
    </xf>
    <xf numFmtId="3" fontId="12" fillId="0" borderId="10" xfId="0" applyNumberFormat="1" applyFont="1" applyBorder="1" applyAlignment="1">
      <alignment horizontal="right"/>
    </xf>
    <xf numFmtId="3" fontId="12" fillId="0" borderId="11" xfId="0" applyNumberFormat="1" applyFont="1" applyBorder="1" applyAlignment="1">
      <alignment horizontal="right"/>
    </xf>
    <xf numFmtId="3" fontId="28" fillId="0" borderId="10" xfId="0" applyNumberFormat="1" applyFont="1" applyBorder="1"/>
    <xf numFmtId="3" fontId="28" fillId="0" borderId="11" xfId="0" applyNumberFormat="1" applyFont="1" applyBorder="1"/>
    <xf numFmtId="0" fontId="28" fillId="0" borderId="0" xfId="0" applyFont="1"/>
    <xf numFmtId="0" fontId="12" fillId="0" borderId="6" xfId="0" applyFont="1" applyBorder="1" applyAlignment="1">
      <alignment horizontal="left"/>
    </xf>
    <xf numFmtId="14" fontId="25" fillId="0" borderId="0" xfId="0" applyNumberFormat="1" applyFont="1" applyAlignment="1">
      <alignment horizontal="center"/>
    </xf>
    <xf numFmtId="0" fontId="32" fillId="0" borderId="6" xfId="0" applyFont="1" applyBorder="1" applyAlignment="1">
      <alignment horizontal="center"/>
    </xf>
    <xf numFmtId="3" fontId="33" fillId="0" borderId="0" xfId="1" applyNumberFormat="1" applyFont="1" applyBorder="1"/>
    <xf numFmtId="0" fontId="34" fillId="0" borderId="9" xfId="0" applyFont="1" applyBorder="1" applyAlignment="1">
      <alignment horizontal="right"/>
    </xf>
    <xf numFmtId="3" fontId="29" fillId="0" borderId="10" xfId="1" applyNumberFormat="1" applyFont="1" applyBorder="1"/>
    <xf numFmtId="3" fontId="29" fillId="0" borderId="10" xfId="0" applyNumberFormat="1" applyFont="1" applyBorder="1"/>
    <xf numFmtId="0" fontId="12" fillId="0" borderId="10" xfId="0" applyFont="1" applyBorder="1"/>
    <xf numFmtId="0" fontId="12" fillId="0" borderId="11" xfId="0" applyFont="1" applyBorder="1"/>
    <xf numFmtId="0" fontId="0" fillId="0" borderId="0" xfId="0" applyAlignment="1">
      <alignment horizontal="center"/>
    </xf>
    <xf numFmtId="0" fontId="31" fillId="0" borderId="0" xfId="0" applyFont="1" applyAlignment="1">
      <alignment horizontal="center"/>
    </xf>
    <xf numFmtId="164" fontId="12" fillId="0" borderId="0" xfId="0" applyNumberFormat="1" applyFont="1"/>
    <xf numFmtId="0" fontId="0" fillId="0" borderId="3" xfId="0" applyBorder="1"/>
    <xf numFmtId="0" fontId="0" fillId="0" borderId="4" xfId="0" applyBorder="1"/>
    <xf numFmtId="0" fontId="9" fillId="0" borderId="5" xfId="0" applyFont="1" applyBorder="1" applyAlignment="1">
      <alignment horizontal="center"/>
    </xf>
    <xf numFmtId="0" fontId="9" fillId="0" borderId="6" xfId="0" applyFont="1" applyBorder="1"/>
    <xf numFmtId="0" fontId="9" fillId="0" borderId="7" xfId="0" applyFont="1" applyBorder="1" applyAlignment="1">
      <alignment horizontal="center"/>
    </xf>
    <xf numFmtId="0" fontId="9" fillId="0" borderId="6" xfId="0" applyFont="1" applyBorder="1" applyAlignment="1">
      <alignment horizontal="right"/>
    </xf>
    <xf numFmtId="0" fontId="9" fillId="2" borderId="0" xfId="0" applyFont="1" applyFill="1" applyAlignment="1">
      <alignment horizontal="center"/>
    </xf>
    <xf numFmtId="0" fontId="9" fillId="0" borderId="19" xfId="0" applyFont="1" applyBorder="1" applyAlignment="1">
      <alignment horizontal="right"/>
    </xf>
    <xf numFmtId="14" fontId="9" fillId="2" borderId="2" xfId="0" applyNumberFormat="1" applyFont="1" applyFill="1" applyBorder="1" applyAlignment="1">
      <alignment horizontal="center"/>
    </xf>
    <xf numFmtId="14" fontId="9" fillId="2" borderId="18" xfId="0" applyNumberFormat="1" applyFont="1" applyFill="1" applyBorder="1" applyAlignment="1">
      <alignment horizontal="center"/>
    </xf>
    <xf numFmtId="0" fontId="0" fillId="0" borderId="7" xfId="0" applyBorder="1"/>
    <xf numFmtId="0" fontId="0" fillId="0" borderId="6" xfId="0" applyBorder="1"/>
    <xf numFmtId="0" fontId="35" fillId="0" borderId="6" xfId="0" applyFont="1" applyBorder="1"/>
    <xf numFmtId="3" fontId="0" fillId="0" borderId="0" xfId="0" applyNumberFormat="1"/>
    <xf numFmtId="3" fontId="14" fillId="0" borderId="7" xfId="0" applyNumberFormat="1" applyFont="1" applyBorder="1"/>
    <xf numFmtId="0" fontId="35" fillId="0" borderId="6" xfId="0" quotePrefix="1" applyFont="1" applyBorder="1"/>
    <xf numFmtId="0" fontId="36" fillId="0" borderId="6" xfId="0" quotePrefix="1" applyFont="1" applyBorder="1"/>
    <xf numFmtId="0" fontId="35" fillId="0" borderId="6" xfId="0" quotePrefix="1" applyFont="1" applyBorder="1" applyAlignment="1">
      <alignment horizontal="right"/>
    </xf>
    <xf numFmtId="3" fontId="0" fillId="2" borderId="0" xfId="0" applyNumberFormat="1" applyFill="1"/>
    <xf numFmtId="0" fontId="28" fillId="0" borderId="0" xfId="0" applyFont="1" applyAlignment="1">
      <alignment horizontal="right"/>
    </xf>
    <xf numFmtId="0" fontId="35" fillId="0" borderId="6" xfId="0" applyFont="1" applyBorder="1" applyAlignment="1">
      <alignment horizontal="right"/>
    </xf>
    <xf numFmtId="3" fontId="28" fillId="0" borderId="0" xfId="0" applyNumberFormat="1" applyFont="1"/>
    <xf numFmtId="3" fontId="28" fillId="0" borderId="7" xfId="0" applyNumberFormat="1" applyFont="1" applyBorder="1"/>
    <xf numFmtId="3" fontId="12" fillId="0" borderId="0" xfId="0" applyNumberFormat="1" applyFont="1"/>
    <xf numFmtId="3" fontId="12" fillId="0" borderId="7" xfId="0" applyNumberFormat="1" applyFont="1" applyBorder="1"/>
    <xf numFmtId="0" fontId="5" fillId="0" borderId="6" xfId="0" quotePrefix="1" applyFont="1" applyBorder="1" applyAlignment="1">
      <alignment horizontal="right"/>
    </xf>
    <xf numFmtId="3" fontId="0" fillId="2" borderId="2" xfId="0" applyNumberFormat="1" applyFill="1" applyBorder="1"/>
    <xf numFmtId="3" fontId="14" fillId="0" borderId="18" xfId="0" applyNumberFormat="1" applyFont="1" applyBorder="1"/>
    <xf numFmtId="0" fontId="35" fillId="0" borderId="6" xfId="0" applyFont="1" applyBorder="1" applyAlignment="1">
      <alignment horizontal="center"/>
    </xf>
    <xf numFmtId="3" fontId="35" fillId="0" borderId="0" xfId="0" applyNumberFormat="1" applyFont="1"/>
    <xf numFmtId="0" fontId="35" fillId="0" borderId="0" xfId="0" applyFont="1"/>
    <xf numFmtId="3" fontId="35" fillId="0" borderId="7" xfId="0" applyNumberFormat="1" applyFont="1" applyBorder="1"/>
    <xf numFmtId="0" fontId="12" fillId="0" borderId="9" xfId="0" applyFont="1" applyBorder="1" applyAlignment="1">
      <alignment horizontal="left"/>
    </xf>
    <xf numFmtId="3" fontId="12" fillId="4" borderId="10" xfId="0" applyNumberFormat="1" applyFont="1" applyFill="1" applyBorder="1"/>
    <xf numFmtId="3" fontId="12" fillId="4" borderId="11" xfId="0" applyNumberFormat="1" applyFont="1" applyFill="1" applyBorder="1"/>
    <xf numFmtId="0" fontId="36" fillId="0" borderId="6" xfId="0" applyFont="1" applyBorder="1"/>
    <xf numFmtId="3" fontId="0" fillId="0" borderId="2" xfId="0" applyNumberFormat="1" applyBorder="1"/>
    <xf numFmtId="0" fontId="35" fillId="0" borderId="6" xfId="0" applyFont="1" applyBorder="1" applyAlignment="1">
      <alignment horizontal="left"/>
    </xf>
    <xf numFmtId="2" fontId="35" fillId="0" borderId="0" xfId="0" applyNumberFormat="1" applyFont="1"/>
    <xf numFmtId="4" fontId="35" fillId="0" borderId="7" xfId="0" applyNumberFormat="1" applyFont="1" applyBorder="1"/>
    <xf numFmtId="0" fontId="35" fillId="0" borderId="19" xfId="0" applyFont="1" applyBorder="1" applyAlignment="1">
      <alignment horizontal="right"/>
    </xf>
    <xf numFmtId="2" fontId="35" fillId="0" borderId="2" xfId="0" applyNumberFormat="1" applyFont="1" applyBorder="1"/>
    <xf numFmtId="0" fontId="35" fillId="0" borderId="2" xfId="0" applyFont="1" applyBorder="1"/>
    <xf numFmtId="4" fontId="35" fillId="0" borderId="18" xfId="0" applyNumberFormat="1" applyFont="1" applyBorder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10" Type="http://schemas.openxmlformats.org/officeDocument/2006/relationships/image" Target="../media/image10.jp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11</xdr:row>
      <xdr:rowOff>0</xdr:rowOff>
    </xdr:from>
    <xdr:to>
      <xdr:col>7</xdr:col>
      <xdr:colOff>304800</xdr:colOff>
      <xdr:row>12</xdr:row>
      <xdr:rowOff>76200</xdr:rowOff>
    </xdr:to>
    <xdr:sp macro="" textlink="">
      <xdr:nvSpPr>
        <xdr:cNvPr id="2" name="AutoShape 4" descr="Gibbons, Thomas">
          <a:extLst>
            <a:ext uri="{FF2B5EF4-FFF2-40B4-BE49-F238E27FC236}">
              <a16:creationId xmlns:a16="http://schemas.microsoft.com/office/drawing/2014/main" id="{F2453DFC-C3AA-4129-A607-A6B499359776}"/>
            </a:ext>
          </a:extLst>
        </xdr:cNvPr>
        <xdr:cNvSpPr>
          <a:spLocks noChangeAspect="1" noChangeArrowheads="1"/>
        </xdr:cNvSpPr>
      </xdr:nvSpPr>
      <xdr:spPr bwMode="auto">
        <a:xfrm>
          <a:off x="11001375" y="21526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37</xdr:col>
      <xdr:colOff>349321</xdr:colOff>
      <xdr:row>44</xdr:row>
      <xdr:rowOff>104775</xdr:rowOff>
    </xdr:from>
    <xdr:to>
      <xdr:col>38</xdr:col>
      <xdr:colOff>161925</xdr:colOff>
      <xdr:row>46</xdr:row>
      <xdr:rowOff>88829</xdr:rowOff>
    </xdr:to>
    <xdr:sp macro="" textlink="">
      <xdr:nvSpPr>
        <xdr:cNvPr id="3" name="AutoShape 4" descr="Gibbons, Thomas">
          <a:extLst>
            <a:ext uri="{FF2B5EF4-FFF2-40B4-BE49-F238E27FC236}">
              <a16:creationId xmlns:a16="http://schemas.microsoft.com/office/drawing/2014/main" id="{184B3168-4D6B-4FBD-A14A-D220D422372D}"/>
            </a:ext>
          </a:extLst>
        </xdr:cNvPr>
        <xdr:cNvSpPr>
          <a:spLocks noChangeAspect="1" noChangeArrowheads="1"/>
        </xdr:cNvSpPr>
      </xdr:nvSpPr>
      <xdr:spPr bwMode="auto">
        <a:xfrm rot="5400000" flipH="1" flipV="1">
          <a:off x="36420496" y="7677150"/>
          <a:ext cx="422204" cy="4222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304800</xdr:colOff>
      <xdr:row>5</xdr:row>
      <xdr:rowOff>114300</xdr:rowOff>
    </xdr:to>
    <xdr:sp macro="" textlink="">
      <xdr:nvSpPr>
        <xdr:cNvPr id="4" name="AutoShape 3" descr="Gibbons, Thomas">
          <a:extLst>
            <a:ext uri="{FF2B5EF4-FFF2-40B4-BE49-F238E27FC236}">
              <a16:creationId xmlns:a16="http://schemas.microsoft.com/office/drawing/2014/main" id="{71AEC023-4173-4925-82AF-52F3AA1C7607}"/>
            </a:ext>
          </a:extLst>
        </xdr:cNvPr>
        <xdr:cNvSpPr>
          <a:spLocks noChangeAspect="1" noChangeArrowheads="1"/>
        </xdr:cNvSpPr>
      </xdr:nvSpPr>
      <xdr:spPr bwMode="auto">
        <a:xfrm>
          <a:off x="14087475" y="9810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19050</xdr:colOff>
      <xdr:row>0</xdr:row>
      <xdr:rowOff>133349</xdr:rowOff>
    </xdr:from>
    <xdr:to>
      <xdr:col>10</xdr:col>
      <xdr:colOff>660706</xdr:colOff>
      <xdr:row>3</xdr:row>
      <xdr:rowOff>180974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A6ADFAD-7572-48CC-8DE3-7F44645DBC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39775" y="133349"/>
          <a:ext cx="641656" cy="638175"/>
        </a:xfrm>
        <a:prstGeom prst="rect">
          <a:avLst/>
        </a:prstGeom>
      </xdr:spPr>
    </xdr:pic>
    <xdr:clientData/>
  </xdr:twoCellAnchor>
  <xdr:twoCellAnchor editAs="oneCell">
    <xdr:from>
      <xdr:col>11</xdr:col>
      <xdr:colOff>19050</xdr:colOff>
      <xdr:row>0</xdr:row>
      <xdr:rowOff>142876</xdr:rowOff>
    </xdr:from>
    <xdr:to>
      <xdr:col>11</xdr:col>
      <xdr:colOff>634799</xdr:colOff>
      <xdr:row>4</xdr:row>
      <xdr:rowOff>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55F42642-AA58-4D72-B347-8CF6CD59C3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106525" y="142876"/>
          <a:ext cx="615749" cy="647700"/>
        </a:xfrm>
        <a:prstGeom prst="rect">
          <a:avLst/>
        </a:prstGeom>
      </xdr:spPr>
    </xdr:pic>
    <xdr:clientData/>
  </xdr:twoCellAnchor>
  <xdr:twoCellAnchor editAs="oneCell">
    <xdr:from>
      <xdr:col>11</xdr:col>
      <xdr:colOff>657225</xdr:colOff>
      <xdr:row>0</xdr:row>
      <xdr:rowOff>142875</xdr:rowOff>
    </xdr:from>
    <xdr:to>
      <xdr:col>12</xdr:col>
      <xdr:colOff>600128</xdr:colOff>
      <xdr:row>4</xdr:row>
      <xdr:rowOff>13006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2EC6E521-6163-40D5-95A3-30FAFBAD68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744700" y="142875"/>
          <a:ext cx="609653" cy="660706"/>
        </a:xfrm>
        <a:prstGeom prst="rect">
          <a:avLst/>
        </a:prstGeom>
      </xdr:spPr>
    </xdr:pic>
    <xdr:clientData/>
  </xdr:twoCellAnchor>
  <xdr:twoCellAnchor editAs="oneCell">
    <xdr:from>
      <xdr:col>13</xdr:col>
      <xdr:colOff>9525</xdr:colOff>
      <xdr:row>1</xdr:row>
      <xdr:rowOff>0</xdr:rowOff>
    </xdr:from>
    <xdr:to>
      <xdr:col>13</xdr:col>
      <xdr:colOff>637467</xdr:colOff>
      <xdr:row>4</xdr:row>
      <xdr:rowOff>47678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3F0A367-C065-4962-AC4E-C662884B10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5430500" y="161925"/>
          <a:ext cx="627942" cy="647753"/>
        </a:xfrm>
        <a:prstGeom prst="rect">
          <a:avLst/>
        </a:prstGeom>
      </xdr:spPr>
    </xdr:pic>
    <xdr:clientData/>
  </xdr:twoCellAnchor>
  <xdr:twoCellAnchor editAs="oneCell">
    <xdr:from>
      <xdr:col>14</xdr:col>
      <xdr:colOff>19050</xdr:colOff>
      <xdr:row>1</xdr:row>
      <xdr:rowOff>0</xdr:rowOff>
    </xdr:from>
    <xdr:to>
      <xdr:col>14</xdr:col>
      <xdr:colOff>646992</xdr:colOff>
      <xdr:row>4</xdr:row>
      <xdr:rowOff>51106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98F331A0-13A8-443D-93E0-2A7E65C5FB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6106775" y="161925"/>
          <a:ext cx="627942" cy="651181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6</xdr:row>
      <xdr:rowOff>1</xdr:rowOff>
    </xdr:from>
    <xdr:to>
      <xdr:col>15</xdr:col>
      <xdr:colOff>19050</xdr:colOff>
      <xdr:row>9</xdr:row>
      <xdr:rowOff>19050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D9036EA5-247D-4E87-8677-B41F2AAF0E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6125825" y="1304926"/>
          <a:ext cx="647700" cy="676274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6</xdr:row>
      <xdr:rowOff>85725</xdr:rowOff>
    </xdr:to>
    <xdr:sp macro="" textlink="">
      <xdr:nvSpPr>
        <xdr:cNvPr id="11" name="AutoShape 3" descr="Gibbons, Thomas">
          <a:extLst>
            <a:ext uri="{FF2B5EF4-FFF2-40B4-BE49-F238E27FC236}">
              <a16:creationId xmlns:a16="http://schemas.microsoft.com/office/drawing/2014/main" id="{018DEB16-4696-4AB1-9589-7D55A0151046}"/>
            </a:ext>
          </a:extLst>
        </xdr:cNvPr>
        <xdr:cNvSpPr>
          <a:spLocks noChangeAspect="1" noChangeArrowheads="1"/>
        </xdr:cNvSpPr>
      </xdr:nvSpPr>
      <xdr:spPr bwMode="auto">
        <a:xfrm>
          <a:off x="140874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11</xdr:col>
      <xdr:colOff>0</xdr:colOff>
      <xdr:row>3</xdr:row>
      <xdr:rowOff>0</xdr:rowOff>
    </xdr:from>
    <xdr:ext cx="304800" cy="304800"/>
    <xdr:sp macro="" textlink="">
      <xdr:nvSpPr>
        <xdr:cNvPr id="12" name="AutoShape 3" descr="Gibbons, Thomas">
          <a:extLst>
            <a:ext uri="{FF2B5EF4-FFF2-40B4-BE49-F238E27FC236}">
              <a16:creationId xmlns:a16="http://schemas.microsoft.com/office/drawing/2014/main" id="{32F4D66E-7A82-4B11-87E9-930387045921}"/>
            </a:ext>
          </a:extLst>
        </xdr:cNvPr>
        <xdr:cNvSpPr>
          <a:spLocks noChangeAspect="1" noChangeArrowheads="1"/>
        </xdr:cNvSpPr>
      </xdr:nvSpPr>
      <xdr:spPr bwMode="auto">
        <a:xfrm>
          <a:off x="14087475" y="809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18</xdr:col>
      <xdr:colOff>47625</xdr:colOff>
      <xdr:row>1</xdr:row>
      <xdr:rowOff>38100</xdr:rowOff>
    </xdr:from>
    <xdr:to>
      <xdr:col>18</xdr:col>
      <xdr:colOff>663374</xdr:colOff>
      <xdr:row>4</xdr:row>
      <xdr:rowOff>11099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C148D914-0343-4E43-BC81-8F3BE33F7B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9011900" y="200025"/>
          <a:ext cx="615749" cy="573074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581025</xdr:colOff>
      <xdr:row>4</xdr:row>
      <xdr:rowOff>6773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C04F0A3F-A545-4783-A330-8E450EE9DF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6754475" y="161925"/>
          <a:ext cx="581025" cy="606848"/>
        </a:xfrm>
        <a:prstGeom prst="rect">
          <a:avLst/>
        </a:prstGeom>
      </xdr:spPr>
    </xdr:pic>
    <xdr:clientData/>
  </xdr:twoCellAnchor>
  <xdr:twoCellAnchor editAs="oneCell">
    <xdr:from>
      <xdr:col>17</xdr:col>
      <xdr:colOff>133350</xdr:colOff>
      <xdr:row>1</xdr:row>
      <xdr:rowOff>13602</xdr:rowOff>
    </xdr:from>
    <xdr:to>
      <xdr:col>17</xdr:col>
      <xdr:colOff>752793</xdr:colOff>
      <xdr:row>4</xdr:row>
      <xdr:rowOff>19050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574EEBD8-A1A6-4C70-86F7-E05A41FC67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8221325" y="175527"/>
          <a:ext cx="619443" cy="605523"/>
        </a:xfrm>
        <a:prstGeom prst="rect">
          <a:avLst/>
        </a:prstGeom>
      </xdr:spPr>
    </xdr:pic>
    <xdr:clientData/>
  </xdr:twoCellAnchor>
  <xdr:twoCellAnchor editAs="oneCell">
    <xdr:from>
      <xdr:col>16</xdr:col>
      <xdr:colOff>19050</xdr:colOff>
      <xdr:row>0</xdr:row>
      <xdr:rowOff>142875</xdr:rowOff>
    </xdr:from>
    <xdr:to>
      <xdr:col>17</xdr:col>
      <xdr:colOff>38100</xdr:colOff>
      <xdr:row>3</xdr:row>
      <xdr:rowOff>171450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2457DB19-0100-422C-ACE6-5C40D5F063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40275" y="142875"/>
          <a:ext cx="685800" cy="6191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</xdr:row>
      <xdr:rowOff>0</xdr:rowOff>
    </xdr:from>
    <xdr:to>
      <xdr:col>1</xdr:col>
      <xdr:colOff>38100</xdr:colOff>
      <xdr:row>12</xdr:row>
      <xdr:rowOff>114300</xdr:rowOff>
    </xdr:to>
    <xdr:sp macro="" textlink="">
      <xdr:nvSpPr>
        <xdr:cNvPr id="2" name="AutoShape 4" descr="Gibbons, Thomas">
          <a:extLst>
            <a:ext uri="{FF2B5EF4-FFF2-40B4-BE49-F238E27FC236}">
              <a16:creationId xmlns:a16="http://schemas.microsoft.com/office/drawing/2014/main" id="{F7D0B7A6-B6A1-488D-83A8-7F1FD1391092}"/>
            </a:ext>
          </a:extLst>
        </xdr:cNvPr>
        <xdr:cNvSpPr>
          <a:spLocks noChangeAspect="1" noChangeArrowheads="1"/>
        </xdr:cNvSpPr>
      </xdr:nvSpPr>
      <xdr:spPr bwMode="auto">
        <a:xfrm>
          <a:off x="11087100" y="2219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349321</xdr:colOff>
      <xdr:row>44</xdr:row>
      <xdr:rowOff>104775</xdr:rowOff>
    </xdr:from>
    <xdr:to>
      <xdr:col>14</xdr:col>
      <xdr:colOff>765949</xdr:colOff>
      <xdr:row>46</xdr:row>
      <xdr:rowOff>88828</xdr:rowOff>
    </xdr:to>
    <xdr:sp macro="" textlink="">
      <xdr:nvSpPr>
        <xdr:cNvPr id="3" name="AutoShape 4" descr="Gibbons, Thomas">
          <a:extLst>
            <a:ext uri="{FF2B5EF4-FFF2-40B4-BE49-F238E27FC236}">
              <a16:creationId xmlns:a16="http://schemas.microsoft.com/office/drawing/2014/main" id="{22D45076-DC84-4AB8-B627-A89B82C6AB39}"/>
            </a:ext>
          </a:extLst>
        </xdr:cNvPr>
        <xdr:cNvSpPr>
          <a:spLocks noChangeAspect="1" noChangeArrowheads="1"/>
        </xdr:cNvSpPr>
      </xdr:nvSpPr>
      <xdr:spPr bwMode="auto">
        <a:xfrm rot="5400000" flipH="1" flipV="1">
          <a:off x="37713108" y="7765663"/>
          <a:ext cx="422203" cy="4166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1</xdr:col>
      <xdr:colOff>38100</xdr:colOff>
      <xdr:row>5</xdr:row>
      <xdr:rowOff>114300</xdr:rowOff>
    </xdr:to>
    <xdr:sp macro="" textlink="">
      <xdr:nvSpPr>
        <xdr:cNvPr id="4" name="AutoShape 3" descr="Gibbons, Thomas">
          <a:extLst>
            <a:ext uri="{FF2B5EF4-FFF2-40B4-BE49-F238E27FC236}">
              <a16:creationId xmlns:a16="http://schemas.microsoft.com/office/drawing/2014/main" id="{5F938C06-9CF1-41A5-9C72-0E9783D0C918}"/>
            </a:ext>
          </a:extLst>
        </xdr:cNvPr>
        <xdr:cNvSpPr>
          <a:spLocks noChangeAspect="1" noChangeArrowheads="1"/>
        </xdr:cNvSpPr>
      </xdr:nvSpPr>
      <xdr:spPr bwMode="auto">
        <a:xfrm>
          <a:off x="14249400" y="1038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</xdr:row>
      <xdr:rowOff>133350</xdr:rowOff>
    </xdr:from>
    <xdr:to>
      <xdr:col>1</xdr:col>
      <xdr:colOff>38100</xdr:colOff>
      <xdr:row>4</xdr:row>
      <xdr:rowOff>55166</xdr:rowOff>
    </xdr:to>
    <xdr:sp macro="" textlink="">
      <xdr:nvSpPr>
        <xdr:cNvPr id="11" name="AutoShape 3" descr="Gibbons, Thomas">
          <a:extLst>
            <a:ext uri="{FF2B5EF4-FFF2-40B4-BE49-F238E27FC236}">
              <a16:creationId xmlns:a16="http://schemas.microsoft.com/office/drawing/2014/main" id="{7F80689E-EB68-4D72-A662-DE19C4D35737}"/>
            </a:ext>
          </a:extLst>
        </xdr:cNvPr>
        <xdr:cNvSpPr>
          <a:spLocks noChangeAspect="1" noChangeArrowheads="1"/>
        </xdr:cNvSpPr>
      </xdr:nvSpPr>
      <xdr:spPr bwMode="auto">
        <a:xfrm>
          <a:off x="17887950" y="790575"/>
          <a:ext cx="304800" cy="3028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ichael.keller@wesbanco.com" TargetMode="External"/><Relationship Id="rId3" Type="http://schemas.openxmlformats.org/officeDocument/2006/relationships/hyperlink" Target="mailto:thomas.gibbons@wesbanco.com" TargetMode="External"/><Relationship Id="rId7" Type="http://schemas.openxmlformats.org/officeDocument/2006/relationships/hyperlink" Target="mailto:chris.rollins@wesbanco.com" TargetMode="External"/><Relationship Id="rId2" Type="http://schemas.openxmlformats.org/officeDocument/2006/relationships/hyperlink" Target="mailto:b.pulley@wesbanco.com" TargetMode="External"/><Relationship Id="rId1" Type="http://schemas.openxmlformats.org/officeDocument/2006/relationships/hyperlink" Target="mailto:ben.parillo@wesbanco.com" TargetMode="External"/><Relationship Id="rId6" Type="http://schemas.openxmlformats.org/officeDocument/2006/relationships/hyperlink" Target="mailto:suzanne.myers@wesbanco.com" TargetMode="External"/><Relationship Id="rId5" Type="http://schemas.openxmlformats.org/officeDocument/2006/relationships/hyperlink" Target="mailto:cannon@wesbanco.com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mailto:austin.baun@wesbanco.com" TargetMode="External"/><Relationship Id="rId9" Type="http://schemas.openxmlformats.org/officeDocument/2006/relationships/hyperlink" Target="mailto:mwilliams@wesbanco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C180C-5E7B-4E25-824F-C120A9EF018D}">
  <dimension ref="A1:AM167"/>
  <sheetViews>
    <sheetView workbookViewId="0">
      <selection sqref="A1:XFD1048576"/>
    </sheetView>
  </sheetViews>
  <sheetFormatPr defaultColWidth="9.140625" defaultRowHeight="12.75" x14ac:dyDescent="0.2"/>
  <cols>
    <col min="1" max="1" width="4.140625" style="3" customWidth="1"/>
    <col min="2" max="2" width="44.85546875" style="4" customWidth="1"/>
    <col min="3" max="3" width="12.28515625" style="4" customWidth="1"/>
    <col min="4" max="4" width="17.42578125" style="4" customWidth="1"/>
    <col min="5" max="5" width="16.85546875" style="3" customWidth="1"/>
    <col min="6" max="6" width="54.85546875" style="3" customWidth="1"/>
    <col min="7" max="7" width="14.5703125" style="3" customWidth="1"/>
    <col min="8" max="8" width="16.42578125" style="3" customWidth="1"/>
    <col min="9" max="9" width="18.42578125" style="3" customWidth="1"/>
    <col min="10" max="10" width="1.42578125" style="3" customWidth="1"/>
    <col min="11" max="17" width="10" style="3" customWidth="1"/>
    <col min="18" max="18" width="13.140625" style="3" customWidth="1"/>
    <col min="19" max="19" width="10.85546875" style="7" customWidth="1"/>
    <col min="20" max="20" width="10.28515625" style="4" customWidth="1"/>
    <col min="21" max="21" width="9.7109375" style="4" customWidth="1"/>
    <col min="22" max="22" width="13.140625" style="4" customWidth="1"/>
    <col min="23" max="23" width="13" style="4" customWidth="1"/>
    <col min="24" max="24" width="4.42578125" style="4" customWidth="1"/>
    <col min="25" max="25" width="9.85546875" style="4" customWidth="1"/>
    <col min="26" max="26" width="14" style="3" customWidth="1"/>
    <col min="27" max="27" width="13.85546875" style="4" customWidth="1"/>
    <col min="28" max="28" width="12.5703125" style="4" customWidth="1"/>
    <col min="29" max="29" width="3.42578125" style="4" customWidth="1"/>
    <col min="30" max="30" width="11.7109375" style="4" customWidth="1"/>
    <col min="31" max="31" width="74.85546875" style="4" customWidth="1"/>
    <col min="32" max="16384" width="9.140625" style="4"/>
  </cols>
  <sheetData>
    <row r="1" spans="1:38" s="3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/>
      <c r="X1" s="2"/>
      <c r="Y1" s="2"/>
      <c r="Z1" s="2"/>
      <c r="AA1" s="2"/>
      <c r="AB1" s="2"/>
      <c r="AC1" s="2"/>
      <c r="AD1" s="2"/>
      <c r="AE1" s="2"/>
    </row>
    <row r="2" spans="1:38" ht="38.25" customHeight="1" x14ac:dyDescent="0.2">
      <c r="A2" s="3">
        <v>2</v>
      </c>
      <c r="C2" s="5" t="s">
        <v>22</v>
      </c>
      <c r="F2" s="6" t="s">
        <v>23</v>
      </c>
      <c r="T2" s="8" t="s">
        <v>24</v>
      </c>
      <c r="U2" s="9"/>
      <c r="V2" s="9"/>
      <c r="W2" s="9"/>
      <c r="X2" s="10"/>
      <c r="Y2" s="11"/>
      <c r="AA2" s="3"/>
      <c r="AB2" s="3"/>
    </row>
    <row r="3" spans="1:38" s="3" customFormat="1" ht="12.75" customHeight="1" thickBot="1" x14ac:dyDescent="0.25">
      <c r="A3" s="3">
        <v>3</v>
      </c>
      <c r="B3" s="12" t="s">
        <v>25</v>
      </c>
      <c r="C3" s="5"/>
      <c r="E3" s="7"/>
      <c r="F3" s="13"/>
      <c r="G3" s="14"/>
      <c r="H3" s="9"/>
      <c r="J3" s="15"/>
      <c r="K3" s="16"/>
      <c r="L3" s="16"/>
      <c r="M3" s="16"/>
      <c r="N3" s="16"/>
      <c r="O3" s="16"/>
      <c r="P3" s="16"/>
      <c r="T3" s="17" t="s">
        <v>26</v>
      </c>
      <c r="V3" s="18" t="s">
        <v>27</v>
      </c>
      <c r="X3" s="18"/>
      <c r="Z3" s="17"/>
      <c r="AA3" s="18"/>
    </row>
    <row r="4" spans="1:38" s="3" customFormat="1" ht="15.75" thickBot="1" x14ac:dyDescent="0.3">
      <c r="A4" s="3">
        <v>4</v>
      </c>
      <c r="C4" s="19"/>
      <c r="D4" s="14" t="s">
        <v>27</v>
      </c>
      <c r="E4" s="18" t="s">
        <v>28</v>
      </c>
      <c r="F4" s="14" t="s">
        <v>29</v>
      </c>
      <c r="G4" s="14" t="s">
        <v>30</v>
      </c>
      <c r="H4" s="18" t="s">
        <v>31</v>
      </c>
      <c r="J4" s="15"/>
      <c r="K4" s="16"/>
      <c r="L4" s="16"/>
      <c r="M4" s="16"/>
      <c r="N4" s="16"/>
      <c r="O4" s="16"/>
      <c r="P4" s="16"/>
      <c r="T4" s="20" t="s">
        <v>32</v>
      </c>
      <c r="U4" s="21"/>
      <c r="V4" s="22" t="s">
        <v>33</v>
      </c>
      <c r="X4" s="23"/>
      <c r="Z4" s="24"/>
    </row>
    <row r="5" spans="1:38" s="3" customFormat="1" ht="12.75" customHeight="1" x14ac:dyDescent="0.25">
      <c r="A5" s="3">
        <v>5</v>
      </c>
      <c r="C5" s="3" t="s">
        <v>34</v>
      </c>
      <c r="D5" s="20" t="s">
        <v>33</v>
      </c>
      <c r="E5" s="25" t="s">
        <v>35</v>
      </c>
      <c r="F5" s="26" t="s">
        <v>36</v>
      </c>
      <c r="G5" s="21" t="s">
        <v>37</v>
      </c>
      <c r="H5" s="27" t="s">
        <v>38</v>
      </c>
      <c r="J5" s="28" t="s">
        <v>39</v>
      </c>
      <c r="K5" s="29" t="s">
        <v>40</v>
      </c>
      <c r="L5" s="29" t="s">
        <v>41</v>
      </c>
      <c r="M5" s="29" t="s">
        <v>42</v>
      </c>
      <c r="N5" s="29" t="s">
        <v>43</v>
      </c>
      <c r="O5" s="29" t="s">
        <v>44</v>
      </c>
      <c r="P5" s="1" t="s">
        <v>45</v>
      </c>
      <c r="Q5" s="1" t="s">
        <v>46</v>
      </c>
      <c r="R5" s="30" t="s">
        <v>47</v>
      </c>
      <c r="S5" s="29" t="s">
        <v>33</v>
      </c>
      <c r="T5" s="31" t="s">
        <v>48</v>
      </c>
      <c r="V5" s="32" t="s">
        <v>49</v>
      </c>
      <c r="X5" s="23"/>
      <c r="Z5" s="24"/>
    </row>
    <row r="6" spans="1:38" s="3" customFormat="1" ht="15" x14ac:dyDescent="0.25">
      <c r="A6" s="3">
        <v>6</v>
      </c>
      <c r="C6" s="3" t="s">
        <v>34</v>
      </c>
      <c r="D6" s="31" t="s">
        <v>41</v>
      </c>
      <c r="E6" s="24" t="s">
        <v>50</v>
      </c>
      <c r="F6" s="23" t="s">
        <v>51</v>
      </c>
      <c r="G6" s="3" t="s">
        <v>52</v>
      </c>
      <c r="H6" s="33" t="s">
        <v>52</v>
      </c>
      <c r="J6" s="28" t="s">
        <v>53</v>
      </c>
      <c r="K6" s="29"/>
      <c r="L6" s="29"/>
      <c r="M6" s="29"/>
      <c r="N6" s="29"/>
      <c r="O6" s="29"/>
      <c r="P6" s="1" t="s">
        <v>54</v>
      </c>
      <c r="Q6" s="1" t="s">
        <v>55</v>
      </c>
      <c r="R6" s="30" t="s">
        <v>56</v>
      </c>
      <c r="S6" s="29"/>
      <c r="T6" s="31" t="s">
        <v>57</v>
      </c>
      <c r="V6" s="32" t="s">
        <v>44</v>
      </c>
      <c r="X6" s="23"/>
      <c r="Z6" s="24"/>
    </row>
    <row r="7" spans="1:38" s="3" customFormat="1" ht="15.75" thickBot="1" x14ac:dyDescent="0.3">
      <c r="A7" s="3">
        <v>7</v>
      </c>
      <c r="B7" s="2" t="s">
        <v>58</v>
      </c>
      <c r="D7" s="31" t="s">
        <v>42</v>
      </c>
      <c r="E7" s="24" t="s">
        <v>59</v>
      </c>
      <c r="F7" s="23" t="s">
        <v>60</v>
      </c>
      <c r="G7" s="3" t="s">
        <v>61</v>
      </c>
      <c r="H7" s="33" t="s">
        <v>61</v>
      </c>
      <c r="J7" s="15"/>
      <c r="K7" s="34"/>
      <c r="L7" s="34"/>
      <c r="M7" s="34"/>
      <c r="N7" s="34"/>
      <c r="O7" s="34"/>
      <c r="P7" s="34"/>
      <c r="T7" s="31" t="s">
        <v>62</v>
      </c>
      <c r="V7" s="32" t="s">
        <v>44</v>
      </c>
      <c r="X7" s="23"/>
      <c r="Z7" s="24"/>
    </row>
    <row r="8" spans="1:38" s="3" customFormat="1" ht="15.75" thickBot="1" x14ac:dyDescent="0.3">
      <c r="A8" s="3">
        <v>8</v>
      </c>
      <c r="B8" s="35"/>
      <c r="D8" s="31" t="s">
        <v>43</v>
      </c>
      <c r="E8" s="24" t="s">
        <v>63</v>
      </c>
      <c r="F8" s="23" t="s">
        <v>64</v>
      </c>
      <c r="G8" s="3" t="s">
        <v>65</v>
      </c>
      <c r="H8" s="33" t="s">
        <v>66</v>
      </c>
      <c r="J8" s="15"/>
      <c r="K8" s="34"/>
      <c r="L8" s="34"/>
      <c r="M8" s="34"/>
      <c r="N8" s="34"/>
      <c r="O8" s="34"/>
      <c r="P8" s="34"/>
      <c r="T8" s="31" t="s">
        <v>67</v>
      </c>
      <c r="V8" s="32" t="s">
        <v>44</v>
      </c>
      <c r="X8" s="23"/>
      <c r="Z8" s="24"/>
    </row>
    <row r="9" spans="1:38" s="3" customFormat="1" ht="15.75" thickBot="1" x14ac:dyDescent="0.3">
      <c r="A9" s="3">
        <v>9</v>
      </c>
      <c r="B9" s="1" t="s">
        <v>68</v>
      </c>
      <c r="D9" s="31" t="s">
        <v>69</v>
      </c>
      <c r="E9" s="24" t="s">
        <v>63</v>
      </c>
      <c r="F9" s="23" t="s">
        <v>70</v>
      </c>
      <c r="G9" s="3" t="s">
        <v>71</v>
      </c>
      <c r="H9" s="33" t="s">
        <v>71</v>
      </c>
      <c r="J9" s="15"/>
      <c r="K9" s="16"/>
      <c r="L9" s="16"/>
      <c r="M9" s="16"/>
      <c r="N9" s="16"/>
      <c r="O9" s="16"/>
      <c r="P9" s="16"/>
      <c r="T9" s="36" t="s">
        <v>72</v>
      </c>
      <c r="U9" s="37"/>
      <c r="V9" s="38" t="s">
        <v>73</v>
      </c>
      <c r="X9" s="23"/>
      <c r="Z9" s="24"/>
      <c r="AA9" s="11"/>
      <c r="AE9" s="1"/>
      <c r="AF9" s="1"/>
      <c r="AG9" s="1"/>
      <c r="AH9" s="1"/>
      <c r="AI9" s="1"/>
      <c r="AJ9" s="1"/>
      <c r="AK9" s="1"/>
      <c r="AL9" s="1"/>
    </row>
    <row r="10" spans="1:38" s="3" customFormat="1" ht="15.75" thickBot="1" x14ac:dyDescent="0.3">
      <c r="A10" s="3">
        <v>10</v>
      </c>
      <c r="B10" s="35" t="s">
        <v>74</v>
      </c>
      <c r="D10" s="31" t="s">
        <v>49</v>
      </c>
      <c r="E10" s="24" t="s">
        <v>48</v>
      </c>
      <c r="F10" s="23" t="s">
        <v>75</v>
      </c>
      <c r="G10" s="3" t="s">
        <v>76</v>
      </c>
      <c r="H10" s="33" t="s">
        <v>77</v>
      </c>
      <c r="J10" s="15"/>
      <c r="K10" s="16"/>
      <c r="L10" s="16"/>
      <c r="M10" s="16"/>
      <c r="N10" s="16"/>
      <c r="O10" s="16"/>
      <c r="P10" s="16"/>
      <c r="T10" s="7" t="s">
        <v>32</v>
      </c>
      <c r="V10" s="7" t="s">
        <v>40</v>
      </c>
      <c r="X10" s="23"/>
      <c r="Z10" s="24"/>
      <c r="AE10" s="1"/>
      <c r="AF10" s="1"/>
      <c r="AG10" s="1"/>
      <c r="AH10" s="1"/>
      <c r="AI10" s="1"/>
      <c r="AJ10" s="1"/>
      <c r="AK10" s="1"/>
      <c r="AL10" s="1"/>
    </row>
    <row r="11" spans="1:38" s="3" customFormat="1" ht="12.75" customHeight="1" x14ac:dyDescent="0.25">
      <c r="A11" s="3">
        <v>11</v>
      </c>
      <c r="B11" s="1"/>
      <c r="D11" s="31" t="s">
        <v>44</v>
      </c>
      <c r="E11" s="24" t="s">
        <v>78</v>
      </c>
      <c r="F11" s="23" t="s">
        <v>79</v>
      </c>
      <c r="G11" s="3" t="s">
        <v>80</v>
      </c>
      <c r="H11" s="33" t="s">
        <v>81</v>
      </c>
      <c r="J11" s="15"/>
      <c r="K11" s="16"/>
      <c r="L11" s="16"/>
      <c r="O11" s="29" t="s">
        <v>82</v>
      </c>
      <c r="P11" s="16"/>
      <c r="AE11" s="1"/>
      <c r="AF11" s="1"/>
      <c r="AG11" s="1"/>
      <c r="AH11" s="1"/>
      <c r="AI11" s="1"/>
      <c r="AJ11" s="1"/>
      <c r="AK11" s="1"/>
      <c r="AL11" s="1"/>
    </row>
    <row r="12" spans="1:38" s="3" customFormat="1" ht="15.75" thickBot="1" x14ac:dyDescent="0.3">
      <c r="A12" s="3">
        <v>12</v>
      </c>
      <c r="B12" s="1" t="s">
        <v>83</v>
      </c>
      <c r="D12" s="36" t="s">
        <v>82</v>
      </c>
      <c r="E12" s="39" t="s">
        <v>84</v>
      </c>
      <c r="F12" s="40" t="s">
        <v>85</v>
      </c>
      <c r="G12" s="37" t="s">
        <v>86</v>
      </c>
      <c r="H12" s="41" t="s">
        <v>87</v>
      </c>
      <c r="J12" s="15"/>
      <c r="K12" s="16"/>
      <c r="L12" s="16"/>
      <c r="O12" s="29"/>
      <c r="P12" s="16"/>
      <c r="X12" s="7"/>
      <c r="AB12" s="1"/>
      <c r="AE12" s="1"/>
      <c r="AF12" s="1"/>
      <c r="AG12" s="1"/>
      <c r="AH12" s="1"/>
      <c r="AI12" s="1"/>
      <c r="AJ12" s="1"/>
      <c r="AK12" s="1"/>
      <c r="AL12" s="1"/>
    </row>
    <row r="13" spans="1:38" s="3" customFormat="1" ht="15.75" thickBot="1" x14ac:dyDescent="0.3">
      <c r="A13" s="3">
        <v>13</v>
      </c>
      <c r="B13" s="1" t="s">
        <v>88</v>
      </c>
      <c r="D13" s="7" t="s">
        <v>40</v>
      </c>
      <c r="E13" s="24" t="s">
        <v>35</v>
      </c>
      <c r="F13" s="23" t="s">
        <v>89</v>
      </c>
      <c r="G13" s="3" t="s">
        <v>90</v>
      </c>
      <c r="H13" s="3" t="s">
        <v>90</v>
      </c>
      <c r="J13" s="15"/>
      <c r="K13" s="16"/>
      <c r="L13" s="16"/>
      <c r="M13" s="16"/>
      <c r="N13" s="16"/>
      <c r="O13" s="16"/>
      <c r="P13" s="16"/>
      <c r="AE13" s="1"/>
      <c r="AF13" s="1"/>
      <c r="AG13" s="1"/>
      <c r="AH13" s="1"/>
      <c r="AI13" s="1"/>
      <c r="AJ13" s="1"/>
      <c r="AK13" s="1"/>
      <c r="AL13" s="1"/>
    </row>
    <row r="14" spans="1:38" s="3" customFormat="1" ht="13.5" thickBot="1" x14ac:dyDescent="0.25">
      <c r="A14" s="3">
        <v>14</v>
      </c>
      <c r="B14" s="35" t="s">
        <v>91</v>
      </c>
      <c r="J14" s="15"/>
      <c r="K14" s="42" t="s">
        <v>92</v>
      </c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16"/>
      <c r="X14" s="16"/>
      <c r="AB14" s="1"/>
      <c r="AC14" s="1"/>
      <c r="AD14" s="1"/>
      <c r="AE14" s="1"/>
      <c r="AF14" s="1"/>
      <c r="AG14" s="1"/>
      <c r="AH14" s="1"/>
      <c r="AI14" s="1"/>
      <c r="AJ14" s="1"/>
      <c r="AK14" s="1"/>
    </row>
    <row r="15" spans="1:38" s="3" customFormat="1" ht="13.5" thickBot="1" x14ac:dyDescent="0.25">
      <c r="A15" s="3">
        <v>15</v>
      </c>
      <c r="B15" s="1"/>
      <c r="D15" s="14" t="s">
        <v>93</v>
      </c>
      <c r="E15" s="18" t="s">
        <v>28</v>
      </c>
      <c r="F15" s="18" t="s">
        <v>29</v>
      </c>
      <c r="G15" s="18" t="s">
        <v>30</v>
      </c>
      <c r="H15" s="43" t="s">
        <v>31</v>
      </c>
      <c r="J15" s="15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16"/>
      <c r="X15" s="16"/>
    </row>
    <row r="16" spans="1:38" s="3" customFormat="1" ht="12.75" customHeight="1" x14ac:dyDescent="0.2">
      <c r="A16" s="3">
        <v>16</v>
      </c>
      <c r="B16" s="44" t="s">
        <v>94</v>
      </c>
      <c r="D16" s="20"/>
      <c r="E16" s="45" t="s">
        <v>95</v>
      </c>
      <c r="F16" s="46"/>
      <c r="G16" s="21"/>
      <c r="H16" s="47"/>
      <c r="J16" s="15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16"/>
      <c r="X16" s="16"/>
    </row>
    <row r="17" spans="1:39" s="3" customFormat="1" x14ac:dyDescent="0.2">
      <c r="A17" s="3">
        <v>17</v>
      </c>
      <c r="B17" s="44"/>
      <c r="D17" s="31"/>
      <c r="E17" s="7" t="s">
        <v>96</v>
      </c>
      <c r="G17" s="48"/>
      <c r="H17" s="49"/>
      <c r="J17" s="1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16"/>
      <c r="X17" s="16"/>
    </row>
    <row r="18" spans="1:39" x14ac:dyDescent="0.2">
      <c r="A18" s="3">
        <v>18</v>
      </c>
      <c r="B18" s="44"/>
      <c r="D18" s="31"/>
      <c r="E18" s="7" t="s">
        <v>97</v>
      </c>
      <c r="F18" s="11"/>
      <c r="H18" s="33"/>
      <c r="J18" s="1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16"/>
      <c r="X18" s="16"/>
    </row>
    <row r="19" spans="1:39" x14ac:dyDescent="0.2">
      <c r="A19" s="3">
        <v>19</v>
      </c>
      <c r="B19" s="44"/>
      <c r="D19" s="31"/>
      <c r="E19" s="7" t="s">
        <v>97</v>
      </c>
      <c r="F19" s="11"/>
      <c r="H19" s="33"/>
      <c r="J19" s="28" t="s">
        <v>39</v>
      </c>
      <c r="K19" s="5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16"/>
      <c r="X19" s="15"/>
    </row>
    <row r="20" spans="1:39" ht="13.5" thickBot="1" x14ac:dyDescent="0.25">
      <c r="A20" s="3">
        <v>20</v>
      </c>
      <c r="B20" s="50"/>
      <c r="D20" s="36"/>
      <c r="E20" s="51"/>
      <c r="F20" s="52"/>
      <c r="G20" s="37"/>
      <c r="H20" s="41"/>
      <c r="J20" s="28" t="s">
        <v>53</v>
      </c>
      <c r="K20" s="5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16"/>
      <c r="X20" s="16"/>
    </row>
    <row r="21" spans="1:39" s="3" customFormat="1" x14ac:dyDescent="0.2">
      <c r="A21" s="1">
        <v>21</v>
      </c>
      <c r="D21" s="1"/>
      <c r="E21" s="7"/>
      <c r="F21" s="11"/>
      <c r="H21" s="4"/>
      <c r="J21" s="1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</row>
    <row r="22" spans="1:39" x14ac:dyDescent="0.2">
      <c r="A22" s="3">
        <v>22</v>
      </c>
      <c r="B22" s="2" t="s">
        <v>1</v>
      </c>
      <c r="C22" s="2" t="s">
        <v>2</v>
      </c>
      <c r="D22" s="2" t="s">
        <v>3</v>
      </c>
      <c r="E22" s="2" t="s">
        <v>4</v>
      </c>
      <c r="F22" s="2" t="s">
        <v>5</v>
      </c>
      <c r="G22" s="2" t="s">
        <v>6</v>
      </c>
      <c r="H22" s="2" t="s">
        <v>7</v>
      </c>
      <c r="I22" s="2" t="s">
        <v>8</v>
      </c>
      <c r="J22" s="2" t="s">
        <v>9</v>
      </c>
      <c r="K22" s="2" t="s">
        <v>10</v>
      </c>
      <c r="L22" s="2" t="s">
        <v>11</v>
      </c>
      <c r="M22" s="2" t="s">
        <v>12</v>
      </c>
      <c r="N22" s="2" t="s">
        <v>13</v>
      </c>
      <c r="O22" s="2" t="s">
        <v>14</v>
      </c>
      <c r="P22" s="2" t="s">
        <v>15</v>
      </c>
      <c r="Q22" s="2" t="s">
        <v>16</v>
      </c>
      <c r="R22" s="2" t="s">
        <v>17</v>
      </c>
      <c r="S22" s="2" t="s">
        <v>18</v>
      </c>
      <c r="T22" s="2" t="s">
        <v>19</v>
      </c>
      <c r="U22" s="2" t="s">
        <v>20</v>
      </c>
      <c r="V22" s="2" t="s">
        <v>21</v>
      </c>
      <c r="W22" s="2"/>
      <c r="X22" s="2"/>
      <c r="Y22" s="2"/>
      <c r="Z22" s="2"/>
      <c r="AA22" s="2"/>
      <c r="AB22" s="2"/>
      <c r="AC22" s="2"/>
      <c r="AD22" s="2"/>
      <c r="AE22" s="2"/>
      <c r="AF22" s="3"/>
      <c r="AG22" s="3"/>
      <c r="AH22" s="3"/>
      <c r="AI22" s="3"/>
      <c r="AJ22" s="3"/>
      <c r="AK22" s="3"/>
      <c r="AL22" s="3"/>
      <c r="AM22" s="3"/>
    </row>
    <row r="23" spans="1:39" x14ac:dyDescent="0.2">
      <c r="A23" s="3">
        <v>23</v>
      </c>
      <c r="B23" s="3"/>
      <c r="C23" s="3"/>
      <c r="D23" s="1"/>
      <c r="E23" s="7"/>
      <c r="F23" s="11"/>
      <c r="G23" s="4"/>
      <c r="I23" s="4"/>
      <c r="J23" s="1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3"/>
      <c r="W23" s="3"/>
    </row>
    <row r="24" spans="1:39" ht="13.5" thickBot="1" x14ac:dyDescent="0.25">
      <c r="A24" s="3">
        <v>24</v>
      </c>
      <c r="B24" s="3"/>
      <c r="C24" s="3"/>
      <c r="D24" s="1"/>
      <c r="E24" s="7"/>
      <c r="F24" s="11"/>
      <c r="G24" s="4"/>
      <c r="I24" s="2" t="s">
        <v>98</v>
      </c>
      <c r="J24" s="1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3"/>
      <c r="W24" s="3"/>
    </row>
    <row r="25" spans="1:39" ht="13.5" thickBot="1" x14ac:dyDescent="0.25">
      <c r="A25" s="3">
        <v>25</v>
      </c>
      <c r="B25" s="3"/>
      <c r="C25" s="3"/>
      <c r="D25" s="1"/>
      <c r="E25" s="7"/>
      <c r="F25" s="11"/>
      <c r="G25" s="4"/>
      <c r="I25" s="53"/>
      <c r="J25" s="1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3"/>
      <c r="W25" s="3"/>
    </row>
    <row r="26" spans="1:39" x14ac:dyDescent="0.2">
      <c r="A26" s="3">
        <v>26</v>
      </c>
      <c r="B26" s="3"/>
      <c r="C26" s="3"/>
      <c r="D26" s="3"/>
      <c r="F26" s="4"/>
      <c r="G26" s="11" t="s">
        <v>99</v>
      </c>
      <c r="I26" s="4"/>
      <c r="J26" s="1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3"/>
      <c r="W26" s="3"/>
    </row>
    <row r="27" spans="1:39" x14ac:dyDescent="0.2">
      <c r="A27" s="3">
        <v>27</v>
      </c>
      <c r="B27" s="3"/>
      <c r="C27" s="3"/>
      <c r="D27" s="3"/>
      <c r="F27" s="11"/>
      <c r="G27" s="11" t="s">
        <v>100</v>
      </c>
      <c r="I27" s="54" t="s">
        <v>101</v>
      </c>
      <c r="J27" s="1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3"/>
      <c r="W27" s="3"/>
    </row>
    <row r="28" spans="1:39" x14ac:dyDescent="0.2">
      <c r="A28" s="3">
        <v>28</v>
      </c>
      <c r="C28" s="1" t="s">
        <v>102</v>
      </c>
      <c r="D28" s="1" t="s">
        <v>103</v>
      </c>
      <c r="E28" s="1" t="s">
        <v>104</v>
      </c>
      <c r="F28" s="55" t="s">
        <v>105</v>
      </c>
      <c r="G28" s="1" t="s">
        <v>106</v>
      </c>
      <c r="H28" s="1" t="s">
        <v>107</v>
      </c>
      <c r="I28" s="1" t="s">
        <v>108</v>
      </c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Z28" s="4"/>
    </row>
    <row r="29" spans="1:39" ht="13.5" thickBot="1" x14ac:dyDescent="0.25">
      <c r="A29" s="3">
        <v>29</v>
      </c>
      <c r="C29" s="1" t="s">
        <v>109</v>
      </c>
      <c r="D29" s="1" t="s">
        <v>110</v>
      </c>
      <c r="E29" s="1" t="s">
        <v>111</v>
      </c>
      <c r="F29" s="1" t="s">
        <v>112</v>
      </c>
      <c r="G29" s="1" t="s">
        <v>113</v>
      </c>
      <c r="H29" s="1" t="s">
        <v>114</v>
      </c>
      <c r="I29" s="1" t="s">
        <v>115</v>
      </c>
      <c r="K29" s="4"/>
      <c r="L29" s="56"/>
      <c r="M29" s="56"/>
      <c r="N29" s="56"/>
      <c r="O29" s="56"/>
      <c r="P29" s="56" t="s">
        <v>116</v>
      </c>
      <c r="Q29" s="56"/>
      <c r="R29" s="57"/>
      <c r="S29" s="56"/>
      <c r="T29" s="56"/>
      <c r="U29" s="56"/>
      <c r="V29" s="56"/>
      <c r="Z29" s="4"/>
    </row>
    <row r="30" spans="1:39" ht="15" x14ac:dyDescent="0.25">
      <c r="A30" s="3">
        <v>30</v>
      </c>
      <c r="B30" s="56" t="s">
        <v>117</v>
      </c>
      <c r="C30" s="58"/>
      <c r="D30" s="59"/>
      <c r="E30" s="60"/>
      <c r="F30" s="21"/>
      <c r="G30" s="21"/>
      <c r="H30" s="60"/>
      <c r="I30" s="27"/>
      <c r="K30" s="61" t="s">
        <v>118</v>
      </c>
      <c r="L30" s="62" t="s">
        <v>119</v>
      </c>
      <c r="M30" s="63" t="s">
        <v>120</v>
      </c>
      <c r="N30" s="63" t="s">
        <v>121</v>
      </c>
      <c r="O30" s="63" t="s">
        <v>122</v>
      </c>
      <c r="P30" s="63" t="s">
        <v>123</v>
      </c>
      <c r="Q30" s="63" t="s">
        <v>124</v>
      </c>
      <c r="R30" s="63" t="s">
        <v>125</v>
      </c>
      <c r="S30" s="63" t="s">
        <v>126</v>
      </c>
      <c r="T30" s="63" t="s">
        <v>127</v>
      </c>
      <c r="U30" s="63" t="s">
        <v>128</v>
      </c>
      <c r="V30" s="64" t="s">
        <v>129</v>
      </c>
      <c r="AF30"/>
      <c r="AG30"/>
      <c r="AH30"/>
    </row>
    <row r="31" spans="1:39" ht="15" x14ac:dyDescent="0.25">
      <c r="A31" s="3">
        <v>31</v>
      </c>
      <c r="B31" s="4" t="s">
        <v>130</v>
      </c>
      <c r="C31" s="65"/>
      <c r="D31" s="24"/>
      <c r="E31" s="3" t="s">
        <v>131</v>
      </c>
      <c r="F31" s="3" t="s">
        <v>132</v>
      </c>
      <c r="G31" s="4"/>
      <c r="H31" s="4"/>
      <c r="I31" s="66"/>
      <c r="K31" s="67" t="s">
        <v>133</v>
      </c>
      <c r="L31" s="3" t="s">
        <v>133</v>
      </c>
      <c r="M31" s="3" t="s">
        <v>133</v>
      </c>
      <c r="N31" s="3" t="s">
        <v>133</v>
      </c>
      <c r="O31" s="3" t="s">
        <v>133</v>
      </c>
      <c r="P31" s="3" t="s">
        <v>133</v>
      </c>
      <c r="Q31" s="3" t="s">
        <v>133</v>
      </c>
      <c r="R31" s="3" t="s">
        <v>133</v>
      </c>
      <c r="S31" s="3" t="s">
        <v>133</v>
      </c>
      <c r="T31" s="3" t="s">
        <v>133</v>
      </c>
      <c r="U31" s="3" t="s">
        <v>133</v>
      </c>
      <c r="V31" s="33" t="s">
        <v>133</v>
      </c>
      <c r="AF31"/>
      <c r="AG31"/>
      <c r="AH31"/>
    </row>
    <row r="32" spans="1:39" ht="15" x14ac:dyDescent="0.25">
      <c r="A32" s="3">
        <v>32</v>
      </c>
      <c r="B32" s="24"/>
      <c r="C32" s="65"/>
      <c r="D32" s="24"/>
      <c r="H32" s="68"/>
      <c r="I32" s="69"/>
      <c r="K32" s="67"/>
      <c r="S32" s="3"/>
      <c r="T32" s="3"/>
      <c r="U32" s="3"/>
      <c r="V32" s="33"/>
      <c r="AF32"/>
      <c r="AG32"/>
      <c r="AH32"/>
    </row>
    <row r="33" spans="1:34" ht="15" x14ac:dyDescent="0.25">
      <c r="A33" s="3">
        <v>33</v>
      </c>
      <c r="B33" s="70" t="s">
        <v>134</v>
      </c>
      <c r="C33" s="65"/>
      <c r="D33" s="24"/>
      <c r="H33" s="68"/>
      <c r="I33" s="69"/>
      <c r="K33" s="67"/>
      <c r="S33" s="3"/>
      <c r="T33" s="3"/>
      <c r="U33" s="3"/>
      <c r="V33" s="33"/>
      <c r="AF33"/>
      <c r="AG33"/>
      <c r="AH33"/>
    </row>
    <row r="34" spans="1:34" ht="15" x14ac:dyDescent="0.25">
      <c r="A34" s="3">
        <v>34</v>
      </c>
      <c r="B34" s="24" t="s">
        <v>135</v>
      </c>
      <c r="C34" s="65"/>
      <c r="D34" s="24"/>
      <c r="E34" s="3" t="s">
        <v>131</v>
      </c>
      <c r="F34" s="3" t="s">
        <v>136</v>
      </c>
      <c r="H34" s="68" t="s">
        <v>137</v>
      </c>
      <c r="I34" s="66" t="s">
        <v>138</v>
      </c>
      <c r="K34" s="67" t="s">
        <v>139</v>
      </c>
      <c r="L34" s="3" t="s">
        <v>140</v>
      </c>
      <c r="M34" s="3" t="s">
        <v>139</v>
      </c>
      <c r="N34" s="3" t="s">
        <v>141</v>
      </c>
      <c r="O34" s="3" t="s">
        <v>139</v>
      </c>
      <c r="P34" s="3" t="s">
        <v>141</v>
      </c>
      <c r="Q34" s="3" t="s">
        <v>139</v>
      </c>
      <c r="R34" s="3" t="s">
        <v>139</v>
      </c>
      <c r="S34" s="3" t="s">
        <v>141</v>
      </c>
      <c r="T34" s="3" t="s">
        <v>139</v>
      </c>
      <c r="U34" s="3" t="s">
        <v>141</v>
      </c>
      <c r="V34" s="33" t="s">
        <v>139</v>
      </c>
      <c r="AF34"/>
      <c r="AG34"/>
      <c r="AH34"/>
    </row>
    <row r="35" spans="1:34" ht="15" x14ac:dyDescent="0.25">
      <c r="A35" s="3">
        <v>35</v>
      </c>
      <c r="B35" s="24"/>
      <c r="C35" s="65"/>
      <c r="D35" s="24"/>
      <c r="H35" s="68"/>
      <c r="I35" s="69"/>
      <c r="K35" s="67"/>
      <c r="T35" s="3"/>
      <c r="U35" s="3"/>
      <c r="V35" s="33"/>
      <c r="AF35"/>
      <c r="AG35"/>
      <c r="AH35"/>
    </row>
    <row r="36" spans="1:34" ht="15" x14ac:dyDescent="0.25">
      <c r="A36" s="3">
        <v>36</v>
      </c>
      <c r="B36" s="70" t="s">
        <v>142</v>
      </c>
      <c r="C36" s="71"/>
      <c r="D36" s="24"/>
      <c r="H36" s="68"/>
      <c r="I36" s="69"/>
      <c r="K36" s="67"/>
      <c r="T36" s="3"/>
      <c r="U36" s="3"/>
      <c r="V36" s="33"/>
      <c r="AF36"/>
      <c r="AG36"/>
      <c r="AH36"/>
    </row>
    <row r="37" spans="1:34" ht="15" x14ac:dyDescent="0.25">
      <c r="A37" s="3">
        <v>37</v>
      </c>
      <c r="B37" s="24" t="s">
        <v>143</v>
      </c>
      <c r="C37" s="65"/>
      <c r="D37" s="24"/>
      <c r="E37" s="3" t="s">
        <v>131</v>
      </c>
      <c r="F37" s="3" t="s">
        <v>144</v>
      </c>
      <c r="H37" s="68" t="s">
        <v>137</v>
      </c>
      <c r="I37" s="66" t="s">
        <v>138</v>
      </c>
      <c r="K37" s="67" t="s">
        <v>139</v>
      </c>
      <c r="N37" s="3" t="s">
        <v>141</v>
      </c>
      <c r="Q37" s="3" t="s">
        <v>139</v>
      </c>
      <c r="T37" s="3" t="s">
        <v>139</v>
      </c>
      <c r="U37" s="3"/>
      <c r="V37" s="33"/>
      <c r="AF37"/>
      <c r="AG37"/>
      <c r="AH37"/>
    </row>
    <row r="38" spans="1:34" ht="15" x14ac:dyDescent="0.25">
      <c r="A38" s="3">
        <v>38</v>
      </c>
      <c r="C38" s="72"/>
      <c r="E38" s="4"/>
      <c r="F38" s="4"/>
      <c r="G38" s="4"/>
      <c r="H38" s="4"/>
      <c r="I38" s="69"/>
      <c r="K38" s="67"/>
      <c r="T38" s="3"/>
      <c r="U38" s="3"/>
      <c r="V38" s="33"/>
      <c r="AF38"/>
      <c r="AG38"/>
      <c r="AH38"/>
    </row>
    <row r="39" spans="1:34" ht="15" x14ac:dyDescent="0.25">
      <c r="A39" s="3">
        <v>39</v>
      </c>
      <c r="B39" s="70" t="s">
        <v>145</v>
      </c>
      <c r="C39" s="71"/>
      <c r="D39" s="70"/>
      <c r="I39" s="33"/>
      <c r="K39" s="67"/>
      <c r="T39" s="3"/>
      <c r="U39" s="3"/>
      <c r="V39" s="33"/>
      <c r="AF39"/>
      <c r="AG39"/>
      <c r="AH39"/>
    </row>
    <row r="40" spans="1:34" ht="15" x14ac:dyDescent="0.25">
      <c r="A40" s="3">
        <v>40</v>
      </c>
      <c r="B40" s="24" t="s">
        <v>146</v>
      </c>
      <c r="C40" s="65"/>
      <c r="D40" s="24"/>
      <c r="E40" s="3" t="s">
        <v>131</v>
      </c>
      <c r="F40" s="68" t="s">
        <v>147</v>
      </c>
      <c r="G40" s="68"/>
      <c r="H40" s="3" t="s">
        <v>148</v>
      </c>
      <c r="I40" s="66" t="s">
        <v>138</v>
      </c>
      <c r="K40" s="67"/>
      <c r="O40" s="3" t="s">
        <v>149</v>
      </c>
      <c r="R40" s="3" t="s">
        <v>149</v>
      </c>
      <c r="T40" s="3"/>
      <c r="U40" s="3" t="s">
        <v>149</v>
      </c>
      <c r="V40" s="33"/>
      <c r="AF40"/>
      <c r="AG40"/>
      <c r="AH40"/>
    </row>
    <row r="41" spans="1:34" ht="15" x14ac:dyDescent="0.25">
      <c r="A41" s="3">
        <v>41</v>
      </c>
      <c r="B41" s="24" t="s">
        <v>150</v>
      </c>
      <c r="C41" s="65"/>
      <c r="D41" s="24"/>
      <c r="E41" s="3" t="s">
        <v>131</v>
      </c>
      <c r="F41" s="3" t="s">
        <v>151</v>
      </c>
      <c r="H41" s="68" t="s">
        <v>152</v>
      </c>
      <c r="I41" s="66" t="s">
        <v>138</v>
      </c>
      <c r="K41" s="67"/>
      <c r="O41" s="3" t="s">
        <v>149</v>
      </c>
      <c r="R41" s="3" t="s">
        <v>149</v>
      </c>
      <c r="T41" s="3"/>
      <c r="U41" s="3" t="s">
        <v>149</v>
      </c>
      <c r="V41" s="33"/>
      <c r="AF41"/>
      <c r="AG41"/>
      <c r="AH41"/>
    </row>
    <row r="42" spans="1:34" ht="15" x14ac:dyDescent="0.25">
      <c r="A42" s="3">
        <v>42</v>
      </c>
      <c r="B42" s="24" t="s">
        <v>153</v>
      </c>
      <c r="C42" s="65"/>
      <c r="D42" s="24"/>
      <c r="E42" s="3" t="s">
        <v>131</v>
      </c>
      <c r="F42" s="3" t="s">
        <v>154</v>
      </c>
      <c r="H42" s="3" t="s">
        <v>155</v>
      </c>
      <c r="I42" s="66" t="s">
        <v>138</v>
      </c>
      <c r="K42" s="67"/>
      <c r="O42" s="3" t="s">
        <v>149</v>
      </c>
      <c r="R42" s="3" t="s">
        <v>149</v>
      </c>
      <c r="T42" s="3"/>
      <c r="U42" s="3" t="s">
        <v>149</v>
      </c>
      <c r="V42" s="33"/>
      <c r="AF42"/>
      <c r="AG42"/>
      <c r="AH42"/>
    </row>
    <row r="43" spans="1:34" ht="15" x14ac:dyDescent="0.25">
      <c r="A43" s="3">
        <v>43</v>
      </c>
      <c r="B43" s="73" t="s">
        <v>156</v>
      </c>
      <c r="C43" s="72"/>
      <c r="I43" s="33"/>
      <c r="K43" s="67"/>
      <c r="V43" s="69"/>
      <c r="AF43"/>
      <c r="AG43"/>
      <c r="AH43"/>
    </row>
    <row r="44" spans="1:34" ht="15" x14ac:dyDescent="0.25">
      <c r="A44" s="3">
        <v>44</v>
      </c>
      <c r="B44" s="24" t="s">
        <v>157</v>
      </c>
      <c r="C44" s="65" t="s">
        <v>137</v>
      </c>
      <c r="D44" s="24" t="s">
        <v>137</v>
      </c>
      <c r="E44" s="3" t="s">
        <v>131</v>
      </c>
      <c r="F44" s="3" t="s">
        <v>158</v>
      </c>
      <c r="G44" s="3" t="s">
        <v>137</v>
      </c>
      <c r="H44" s="3" t="s">
        <v>152</v>
      </c>
      <c r="I44" s="66" t="s">
        <v>138</v>
      </c>
      <c r="K44" s="67"/>
      <c r="R44" s="3" t="s">
        <v>149</v>
      </c>
      <c r="T44" s="3"/>
      <c r="U44" s="3"/>
      <c r="V44" s="33"/>
      <c r="AF44"/>
      <c r="AG44"/>
      <c r="AH44"/>
    </row>
    <row r="45" spans="1:34" ht="15" x14ac:dyDescent="0.25">
      <c r="A45" s="3">
        <v>45</v>
      </c>
      <c r="B45" s="24" t="s">
        <v>159</v>
      </c>
      <c r="C45" s="65" t="s">
        <v>137</v>
      </c>
      <c r="D45" s="24" t="s">
        <v>137</v>
      </c>
      <c r="E45" s="3" t="s">
        <v>131</v>
      </c>
      <c r="F45" s="3" t="s">
        <v>158</v>
      </c>
      <c r="G45" s="3" t="s">
        <v>137</v>
      </c>
      <c r="H45" s="3" t="s">
        <v>152</v>
      </c>
      <c r="I45" s="66" t="s">
        <v>138</v>
      </c>
      <c r="K45" s="67"/>
      <c r="R45" s="3" t="s">
        <v>149</v>
      </c>
      <c r="T45" s="3"/>
      <c r="U45" s="3"/>
      <c r="V45" s="33"/>
      <c r="W45" s="3"/>
      <c r="AF45"/>
      <c r="AG45"/>
      <c r="AH45"/>
    </row>
    <row r="46" spans="1:34" ht="15" x14ac:dyDescent="0.25">
      <c r="A46" s="3">
        <v>46</v>
      </c>
      <c r="B46" s="24"/>
      <c r="C46" s="65"/>
      <c r="D46" s="24"/>
      <c r="I46" s="33"/>
      <c r="K46" s="67"/>
      <c r="T46" s="3"/>
      <c r="U46" s="3"/>
      <c r="V46" s="33"/>
      <c r="W46" s="3"/>
      <c r="AF46"/>
      <c r="AG46"/>
      <c r="AH46"/>
    </row>
    <row r="47" spans="1:34" ht="15" x14ac:dyDescent="0.25">
      <c r="A47" s="3">
        <v>47</v>
      </c>
      <c r="B47" s="70" t="s">
        <v>160</v>
      </c>
      <c r="C47" s="71"/>
      <c r="D47" s="24"/>
      <c r="I47" s="33"/>
      <c r="K47" s="67"/>
      <c r="T47" s="3"/>
      <c r="U47" s="3"/>
      <c r="V47" s="33"/>
      <c r="AF47"/>
      <c r="AG47"/>
      <c r="AH47"/>
    </row>
    <row r="48" spans="1:34" ht="15" x14ac:dyDescent="0.25">
      <c r="A48" s="3">
        <v>48</v>
      </c>
      <c r="B48" s="73" t="s">
        <v>161</v>
      </c>
      <c r="C48" s="71"/>
      <c r="D48" s="24"/>
      <c r="I48" s="33"/>
      <c r="K48" s="67"/>
      <c r="T48" s="3"/>
      <c r="U48" s="3"/>
      <c r="V48" s="33"/>
      <c r="AF48"/>
      <c r="AG48"/>
      <c r="AH48"/>
    </row>
    <row r="49" spans="1:34" ht="15" x14ac:dyDescent="0.25">
      <c r="A49" s="3">
        <v>49</v>
      </c>
      <c r="B49" s="24" t="s">
        <v>157</v>
      </c>
      <c r="C49" s="71"/>
      <c r="D49" s="24" t="s">
        <v>162</v>
      </c>
      <c r="E49" s="3" t="s">
        <v>131</v>
      </c>
      <c r="F49" s="3" t="s">
        <v>158</v>
      </c>
      <c r="G49" s="3" t="s">
        <v>163</v>
      </c>
      <c r="H49" s="3" t="s">
        <v>152</v>
      </c>
      <c r="I49" s="66" t="s">
        <v>138</v>
      </c>
      <c r="K49" s="67"/>
      <c r="R49" s="3" t="s">
        <v>149</v>
      </c>
      <c r="T49" s="3"/>
      <c r="U49" s="3"/>
      <c r="V49" s="33"/>
      <c r="AF49"/>
      <c r="AG49"/>
      <c r="AH49"/>
    </row>
    <row r="50" spans="1:34" ht="15" x14ac:dyDescent="0.25">
      <c r="A50" s="3">
        <v>50</v>
      </c>
      <c r="B50" s="24" t="s">
        <v>159</v>
      </c>
      <c r="C50" s="65"/>
      <c r="D50" s="24" t="s">
        <v>162</v>
      </c>
      <c r="E50" s="3" t="s">
        <v>131</v>
      </c>
      <c r="F50" s="3" t="s">
        <v>158</v>
      </c>
      <c r="G50" s="3" t="s">
        <v>164</v>
      </c>
      <c r="H50" s="3" t="s">
        <v>152</v>
      </c>
      <c r="I50" s="66" t="s">
        <v>138</v>
      </c>
      <c r="K50" s="67"/>
      <c r="R50" s="3" t="s">
        <v>149</v>
      </c>
      <c r="T50" s="3"/>
      <c r="U50" s="3"/>
      <c r="V50" s="33"/>
      <c r="AF50"/>
      <c r="AG50"/>
      <c r="AH50"/>
    </row>
    <row r="51" spans="1:34" ht="15" x14ac:dyDescent="0.25">
      <c r="A51" s="3">
        <v>51</v>
      </c>
      <c r="B51" s="74"/>
      <c r="C51" s="75"/>
      <c r="D51" s="74"/>
      <c r="I51" s="33"/>
      <c r="K51" s="67"/>
      <c r="T51" s="3"/>
      <c r="U51" s="3"/>
      <c r="V51" s="33"/>
      <c r="AF51"/>
      <c r="AG51"/>
      <c r="AH51"/>
    </row>
    <row r="52" spans="1:34" ht="15" x14ac:dyDescent="0.25">
      <c r="A52" s="3">
        <v>52</v>
      </c>
      <c r="B52" s="70" t="s">
        <v>165</v>
      </c>
      <c r="C52" s="71"/>
      <c r="D52" s="70"/>
      <c r="I52" s="33"/>
      <c r="K52" s="67"/>
      <c r="T52" s="3"/>
      <c r="U52" s="3"/>
      <c r="V52" s="33"/>
      <c r="AF52"/>
      <c r="AG52"/>
      <c r="AH52"/>
    </row>
    <row r="53" spans="1:34" ht="15" x14ac:dyDescent="0.25">
      <c r="A53" s="3">
        <v>53</v>
      </c>
      <c r="B53" s="24" t="s">
        <v>146</v>
      </c>
      <c r="C53" s="65"/>
      <c r="D53" s="24"/>
      <c r="E53" s="3" t="s">
        <v>131</v>
      </c>
      <c r="F53" s="68" t="s">
        <v>147</v>
      </c>
      <c r="G53" s="68"/>
      <c r="H53" s="3" t="s">
        <v>148</v>
      </c>
      <c r="I53" s="66" t="s">
        <v>138</v>
      </c>
      <c r="K53" s="67"/>
      <c r="L53" s="3" t="s">
        <v>140</v>
      </c>
      <c r="T53" s="3"/>
      <c r="U53" s="3"/>
      <c r="V53" s="33"/>
      <c r="AF53"/>
      <c r="AG53"/>
      <c r="AH53"/>
    </row>
    <row r="54" spans="1:34" ht="15" x14ac:dyDescent="0.25">
      <c r="A54" s="3">
        <v>54</v>
      </c>
      <c r="B54" s="24" t="s">
        <v>150</v>
      </c>
      <c r="C54" s="65"/>
      <c r="D54" s="24"/>
      <c r="E54" s="3" t="s">
        <v>131</v>
      </c>
      <c r="F54" s="3" t="s">
        <v>151</v>
      </c>
      <c r="H54" s="3" t="s">
        <v>152</v>
      </c>
      <c r="I54" s="66" t="s">
        <v>138</v>
      </c>
      <c r="K54" s="67"/>
      <c r="L54" s="3" t="s">
        <v>140</v>
      </c>
      <c r="T54" s="3"/>
      <c r="U54" s="3"/>
      <c r="V54" s="33"/>
      <c r="AF54"/>
      <c r="AG54"/>
      <c r="AH54"/>
    </row>
    <row r="55" spans="1:34" ht="15" x14ac:dyDescent="0.25">
      <c r="A55" s="3">
        <v>55</v>
      </c>
      <c r="B55" s="24" t="s">
        <v>153</v>
      </c>
      <c r="C55" s="65"/>
      <c r="D55" s="24"/>
      <c r="E55" s="3" t="s">
        <v>131</v>
      </c>
      <c r="F55" s="3" t="s">
        <v>166</v>
      </c>
      <c r="H55" s="3" t="s">
        <v>155</v>
      </c>
      <c r="I55" s="66" t="s">
        <v>138</v>
      </c>
      <c r="K55" s="67"/>
      <c r="L55" s="3" t="s">
        <v>140</v>
      </c>
      <c r="T55" s="3"/>
      <c r="U55" s="3"/>
      <c r="V55" s="33"/>
      <c r="AF55"/>
      <c r="AG55"/>
      <c r="AH55"/>
    </row>
    <row r="56" spans="1:34" ht="15" x14ac:dyDescent="0.25">
      <c r="A56" s="3">
        <v>56</v>
      </c>
      <c r="B56" s="73" t="s">
        <v>161</v>
      </c>
      <c r="C56" s="72"/>
      <c r="I56" s="33"/>
      <c r="K56" s="67"/>
      <c r="V56" s="69"/>
      <c r="AF56"/>
      <c r="AG56"/>
      <c r="AH56"/>
    </row>
    <row r="57" spans="1:34" ht="15" x14ac:dyDescent="0.25">
      <c r="A57" s="3">
        <v>57</v>
      </c>
      <c r="B57" s="24" t="s">
        <v>157</v>
      </c>
      <c r="C57" s="65"/>
      <c r="D57" s="24" t="s">
        <v>162</v>
      </c>
      <c r="E57" s="3" t="s">
        <v>131</v>
      </c>
      <c r="F57" s="3" t="s">
        <v>158</v>
      </c>
      <c r="G57" s="3" t="s">
        <v>167</v>
      </c>
      <c r="H57" s="3" t="s">
        <v>152</v>
      </c>
      <c r="I57" s="66" t="s">
        <v>138</v>
      </c>
      <c r="K57" s="67"/>
      <c r="L57" s="3" t="s">
        <v>140</v>
      </c>
      <c r="T57" s="3"/>
      <c r="U57" s="3"/>
      <c r="V57" s="33"/>
      <c r="AF57"/>
      <c r="AG57"/>
      <c r="AH57"/>
    </row>
    <row r="58" spans="1:34" ht="15" x14ac:dyDescent="0.25">
      <c r="A58" s="3">
        <v>58</v>
      </c>
      <c r="B58" s="24"/>
      <c r="C58" s="65"/>
      <c r="D58" s="24"/>
      <c r="I58" s="33"/>
      <c r="K58" s="67"/>
      <c r="T58" s="3"/>
      <c r="U58" s="3"/>
      <c r="V58" s="33"/>
      <c r="AF58"/>
      <c r="AG58"/>
      <c r="AH58"/>
    </row>
    <row r="59" spans="1:34" ht="15" x14ac:dyDescent="0.25">
      <c r="A59" s="3">
        <v>59</v>
      </c>
      <c r="B59" s="70" t="s">
        <v>168</v>
      </c>
      <c r="C59" s="71"/>
      <c r="D59" s="70"/>
      <c r="I59" s="33"/>
      <c r="K59" s="67"/>
      <c r="T59" s="3"/>
      <c r="U59" s="3"/>
      <c r="V59" s="33"/>
      <c r="AF59"/>
      <c r="AG59"/>
      <c r="AH59"/>
    </row>
    <row r="60" spans="1:34" ht="15" x14ac:dyDescent="0.25">
      <c r="A60" s="3">
        <v>60</v>
      </c>
      <c r="B60" s="24" t="s">
        <v>169</v>
      </c>
      <c r="C60" s="65"/>
      <c r="D60" s="24"/>
      <c r="E60" s="3" t="s">
        <v>131</v>
      </c>
      <c r="F60" s="3" t="s">
        <v>170</v>
      </c>
      <c r="H60" s="68" t="s">
        <v>171</v>
      </c>
      <c r="I60" s="66" t="s">
        <v>138</v>
      </c>
      <c r="K60" s="67"/>
      <c r="N60" s="3" t="s">
        <v>141</v>
      </c>
      <c r="T60" s="3"/>
      <c r="U60" s="3"/>
      <c r="V60" s="33"/>
      <c r="AF60"/>
      <c r="AG60"/>
      <c r="AH60"/>
    </row>
    <row r="61" spans="1:34" ht="15" x14ac:dyDescent="0.25">
      <c r="A61" s="3">
        <v>61</v>
      </c>
      <c r="B61" s="76" t="s">
        <v>150</v>
      </c>
      <c r="C61" s="77"/>
      <c r="D61" s="76"/>
      <c r="E61" s="3" t="s">
        <v>131</v>
      </c>
      <c r="F61" s="68" t="s">
        <v>151</v>
      </c>
      <c r="G61" s="68"/>
      <c r="H61" s="3" t="s">
        <v>171</v>
      </c>
      <c r="I61" s="66" t="s">
        <v>138</v>
      </c>
      <c r="K61" s="67"/>
      <c r="N61" s="3" t="s">
        <v>141</v>
      </c>
      <c r="T61" s="3"/>
      <c r="U61" s="3"/>
      <c r="V61" s="33"/>
      <c r="AF61"/>
      <c r="AG61"/>
      <c r="AH61"/>
    </row>
    <row r="62" spans="1:34" ht="12.75" customHeight="1" x14ac:dyDescent="0.25">
      <c r="A62" s="3">
        <v>62</v>
      </c>
      <c r="B62" s="24" t="s">
        <v>157</v>
      </c>
      <c r="C62" s="65"/>
      <c r="D62" s="24" t="s">
        <v>162</v>
      </c>
      <c r="E62" s="3" t="s">
        <v>131</v>
      </c>
      <c r="F62" s="3" t="s">
        <v>158</v>
      </c>
      <c r="G62" s="3" t="s">
        <v>167</v>
      </c>
      <c r="H62" s="3" t="s">
        <v>171</v>
      </c>
      <c r="I62" s="66" t="s">
        <v>138</v>
      </c>
      <c r="K62" s="67"/>
      <c r="N62" s="3" t="s">
        <v>141</v>
      </c>
      <c r="T62" s="3"/>
      <c r="U62" s="3"/>
      <c r="V62" s="33"/>
      <c r="AF62"/>
      <c r="AG62"/>
      <c r="AH62"/>
    </row>
    <row r="63" spans="1:34" ht="12.75" customHeight="1" x14ac:dyDescent="0.25">
      <c r="A63" s="3">
        <v>63</v>
      </c>
      <c r="B63" s="24" t="s">
        <v>172</v>
      </c>
      <c r="C63" s="65"/>
      <c r="D63" s="24" t="s">
        <v>162</v>
      </c>
      <c r="E63" s="3" t="s">
        <v>131</v>
      </c>
      <c r="F63" s="3" t="s">
        <v>158</v>
      </c>
      <c r="G63" s="3" t="s">
        <v>164</v>
      </c>
      <c r="H63" s="3" t="s">
        <v>171</v>
      </c>
      <c r="I63" s="66" t="s">
        <v>138</v>
      </c>
      <c r="K63" s="67"/>
      <c r="N63" s="3" t="s">
        <v>141</v>
      </c>
      <c r="T63" s="3"/>
      <c r="U63" s="3"/>
      <c r="V63" s="33"/>
      <c r="AF63"/>
      <c r="AG63"/>
      <c r="AH63"/>
    </row>
    <row r="64" spans="1:34" ht="15" x14ac:dyDescent="0.25">
      <c r="A64" s="3">
        <v>64</v>
      </c>
      <c r="B64" s="24"/>
      <c r="C64" s="65"/>
      <c r="D64" s="24"/>
      <c r="I64" s="66"/>
      <c r="K64" s="67"/>
      <c r="T64" s="3"/>
      <c r="U64" s="3"/>
      <c r="V64" s="33"/>
      <c r="AF64"/>
      <c r="AG64"/>
      <c r="AH64"/>
    </row>
    <row r="65" spans="1:34" ht="15" x14ac:dyDescent="0.25">
      <c r="A65" s="3">
        <v>65</v>
      </c>
      <c r="B65" s="24" t="s">
        <v>169</v>
      </c>
      <c r="C65" s="65"/>
      <c r="D65" s="24"/>
      <c r="E65" s="3" t="s">
        <v>173</v>
      </c>
      <c r="F65" s="3" t="s">
        <v>170</v>
      </c>
      <c r="H65" s="68" t="s">
        <v>171</v>
      </c>
      <c r="I65" s="66" t="s">
        <v>138</v>
      </c>
      <c r="K65" s="67"/>
      <c r="N65" s="3" t="s">
        <v>141</v>
      </c>
      <c r="T65" s="3"/>
      <c r="U65" s="3"/>
      <c r="V65" s="33"/>
      <c r="AF65"/>
      <c r="AG65"/>
      <c r="AH65"/>
    </row>
    <row r="66" spans="1:34" ht="15" x14ac:dyDescent="0.25">
      <c r="A66" s="3">
        <v>66</v>
      </c>
      <c r="B66" s="24"/>
      <c r="C66" s="65"/>
      <c r="D66" s="24"/>
      <c r="I66" s="33"/>
      <c r="K66" s="67"/>
      <c r="T66" s="3"/>
      <c r="U66" s="3"/>
      <c r="V66" s="33"/>
      <c r="AF66"/>
      <c r="AG66"/>
      <c r="AH66"/>
    </row>
    <row r="67" spans="1:34" ht="15" x14ac:dyDescent="0.25">
      <c r="A67" s="3">
        <v>67</v>
      </c>
      <c r="B67" s="70" t="s">
        <v>174</v>
      </c>
      <c r="C67" s="71"/>
      <c r="D67" s="70"/>
      <c r="I67" s="33"/>
      <c r="K67" s="67"/>
      <c r="T67" s="3"/>
      <c r="U67" s="3"/>
      <c r="V67" s="33"/>
      <c r="AF67"/>
      <c r="AG67"/>
      <c r="AH67"/>
    </row>
    <row r="68" spans="1:34" ht="15.75" thickBot="1" x14ac:dyDescent="0.3">
      <c r="A68" s="3">
        <v>68</v>
      </c>
      <c r="B68" s="24" t="s">
        <v>175</v>
      </c>
      <c r="C68" s="78"/>
      <c r="D68" s="39"/>
      <c r="E68" s="37" t="s">
        <v>131</v>
      </c>
      <c r="F68" s="37" t="s">
        <v>176</v>
      </c>
      <c r="G68" s="37"/>
      <c r="H68" s="79" t="s">
        <v>138</v>
      </c>
      <c r="I68" s="80" t="s">
        <v>138</v>
      </c>
      <c r="K68" s="81" t="s">
        <v>139</v>
      </c>
      <c r="L68" s="37"/>
      <c r="M68" s="37"/>
      <c r="N68" s="37"/>
      <c r="O68" s="37"/>
      <c r="P68" s="37"/>
      <c r="Q68" s="37"/>
      <c r="R68" s="37"/>
      <c r="S68" s="52"/>
      <c r="T68" s="37"/>
      <c r="U68" s="37"/>
      <c r="V68" s="41"/>
      <c r="AF68"/>
      <c r="AG68"/>
      <c r="AH68"/>
    </row>
    <row r="69" spans="1:34" ht="15.75" thickBot="1" x14ac:dyDescent="0.3">
      <c r="A69" s="3">
        <v>69</v>
      </c>
      <c r="B69" s="24"/>
      <c r="C69" s="24"/>
      <c r="D69" s="24"/>
      <c r="T69" s="3"/>
      <c r="U69" s="3"/>
      <c r="V69" s="3"/>
      <c r="AF69"/>
      <c r="AG69"/>
      <c r="AH69"/>
    </row>
    <row r="70" spans="1:34" ht="15" x14ac:dyDescent="0.25">
      <c r="A70" s="3">
        <v>70</v>
      </c>
      <c r="B70" s="82" t="s">
        <v>177</v>
      </c>
      <c r="F70" s="83" t="s">
        <v>178</v>
      </c>
      <c r="G70" s="84"/>
      <c r="H70" s="27"/>
      <c r="V70" s="3"/>
      <c r="AF70"/>
      <c r="AG70"/>
      <c r="AH70"/>
    </row>
    <row r="71" spans="1:34" ht="15" x14ac:dyDescent="0.25">
      <c r="A71" s="3">
        <v>71</v>
      </c>
      <c r="B71" s="85" t="s">
        <v>179</v>
      </c>
      <c r="F71" s="86" t="s">
        <v>180</v>
      </c>
      <c r="G71" s="87" t="s">
        <v>181</v>
      </c>
      <c r="H71" s="88"/>
      <c r="AF71"/>
      <c r="AG71"/>
      <c r="AH71"/>
    </row>
    <row r="72" spans="1:34" ht="15" x14ac:dyDescent="0.25">
      <c r="A72" s="3">
        <v>72</v>
      </c>
      <c r="B72" s="85" t="s">
        <v>182</v>
      </c>
      <c r="F72" s="86" t="s">
        <v>183</v>
      </c>
      <c r="G72" s="89" t="s">
        <v>184</v>
      </c>
      <c r="H72" s="90"/>
      <c r="AF72"/>
      <c r="AG72"/>
      <c r="AH72"/>
    </row>
    <row r="73" spans="1:34" ht="12.75" customHeight="1" x14ac:dyDescent="0.25">
      <c r="A73" s="3">
        <v>73</v>
      </c>
      <c r="B73" s="85" t="s">
        <v>185</v>
      </c>
      <c r="F73" s="86" t="s">
        <v>186</v>
      </c>
      <c r="G73" s="87" t="s">
        <v>187</v>
      </c>
      <c r="H73" s="88"/>
      <c r="AF73"/>
      <c r="AG73"/>
      <c r="AH73"/>
    </row>
    <row r="74" spans="1:34" ht="15.75" thickBot="1" x14ac:dyDescent="0.3">
      <c r="A74" s="3">
        <v>74</v>
      </c>
      <c r="B74" s="91" t="s">
        <v>188</v>
      </c>
      <c r="F74" s="86" t="s">
        <v>189</v>
      </c>
      <c r="G74" s="87" t="s">
        <v>190</v>
      </c>
      <c r="H74" s="88"/>
      <c r="AF74"/>
      <c r="AG74"/>
      <c r="AH74"/>
    </row>
    <row r="75" spans="1:34" ht="15" x14ac:dyDescent="0.25">
      <c r="A75" s="3">
        <v>75</v>
      </c>
      <c r="B75" s="92" t="s">
        <v>191</v>
      </c>
      <c r="C75" s="93"/>
      <c r="D75" s="94"/>
      <c r="E75" s="4"/>
      <c r="F75" s="95" t="s">
        <v>192</v>
      </c>
      <c r="G75" s="87" t="s">
        <v>193</v>
      </c>
      <c r="H75" s="88"/>
      <c r="AF75"/>
      <c r="AG75"/>
      <c r="AH75"/>
    </row>
    <row r="76" spans="1:34" ht="15" x14ac:dyDescent="0.25">
      <c r="A76" s="3">
        <v>76</v>
      </c>
      <c r="B76" s="96" t="s">
        <v>194</v>
      </c>
      <c r="C76" s="97"/>
      <c r="D76" s="98"/>
      <c r="E76" s="4"/>
      <c r="F76" s="95" t="s">
        <v>195</v>
      </c>
      <c r="G76" s="87" t="s">
        <v>196</v>
      </c>
      <c r="H76" s="88"/>
      <c r="AF76"/>
      <c r="AG76"/>
      <c r="AH76"/>
    </row>
    <row r="77" spans="1:34" ht="15" x14ac:dyDescent="0.25">
      <c r="A77" s="3">
        <v>77</v>
      </c>
      <c r="B77" s="99" t="s">
        <v>197</v>
      </c>
      <c r="C77" s="100"/>
      <c r="D77" s="101"/>
      <c r="E77" s="4"/>
      <c r="F77" s="102" t="s">
        <v>198</v>
      </c>
      <c r="G77" s="87" t="s">
        <v>199</v>
      </c>
      <c r="H77" s="88"/>
      <c r="AF77"/>
      <c r="AG77"/>
      <c r="AH77"/>
    </row>
    <row r="78" spans="1:34" ht="15" x14ac:dyDescent="0.25">
      <c r="A78" s="3">
        <v>78</v>
      </c>
      <c r="B78" s="96" t="s">
        <v>200</v>
      </c>
      <c r="C78" s="97"/>
      <c r="D78" s="98"/>
      <c r="E78" s="4"/>
      <c r="F78" s="95" t="s">
        <v>201</v>
      </c>
      <c r="G78" s="89" t="s">
        <v>202</v>
      </c>
      <c r="H78" s="90"/>
      <c r="AF78"/>
      <c r="AG78"/>
      <c r="AH78"/>
    </row>
    <row r="79" spans="1:34" ht="15.75" thickBot="1" x14ac:dyDescent="0.3">
      <c r="A79" s="3">
        <v>79</v>
      </c>
      <c r="B79" s="103" t="s">
        <v>203</v>
      </c>
      <c r="C79" s="104"/>
      <c r="D79" s="105"/>
      <c r="E79" s="4"/>
      <c r="F79" s="106" t="s">
        <v>204</v>
      </c>
      <c r="G79" s="89" t="s">
        <v>205</v>
      </c>
      <c r="H79" s="90"/>
      <c r="AF79"/>
      <c r="AG79"/>
      <c r="AH79"/>
    </row>
    <row r="80" spans="1:34" ht="15" x14ac:dyDescent="0.25">
      <c r="A80" s="3">
        <v>80</v>
      </c>
      <c r="E80" s="4"/>
      <c r="F80" s="102" t="s">
        <v>206</v>
      </c>
      <c r="G80" s="89" t="s">
        <v>207</v>
      </c>
      <c r="H80" s="90"/>
      <c r="AF80"/>
      <c r="AG80"/>
      <c r="AH80"/>
    </row>
    <row r="81" spans="1:34" ht="15.75" thickBot="1" x14ac:dyDescent="0.3">
      <c r="A81" s="3">
        <v>81</v>
      </c>
      <c r="E81" s="4"/>
      <c r="F81" s="107" t="s">
        <v>208</v>
      </c>
      <c r="G81" s="37"/>
      <c r="H81" s="41"/>
      <c r="AF81"/>
      <c r="AG81"/>
      <c r="AH81"/>
    </row>
    <row r="82" spans="1:34" ht="15" x14ac:dyDescent="0.25">
      <c r="A82" s="3">
        <v>82</v>
      </c>
      <c r="E82" s="4"/>
      <c r="AF82"/>
      <c r="AG82"/>
      <c r="AH82"/>
    </row>
    <row r="83" spans="1:34" ht="15" x14ac:dyDescent="0.25">
      <c r="A83" s="3">
        <v>83</v>
      </c>
      <c r="E83" s="4"/>
      <c r="G83" s="108"/>
      <c r="AF83"/>
      <c r="AG83"/>
      <c r="AH83"/>
    </row>
    <row r="84" spans="1:34" ht="15" x14ac:dyDescent="0.25">
      <c r="A84" s="3">
        <v>84</v>
      </c>
      <c r="E84" s="4"/>
      <c r="G84" s="108"/>
      <c r="AF84"/>
      <c r="AG84"/>
      <c r="AH84"/>
    </row>
    <row r="85" spans="1:34" ht="15" x14ac:dyDescent="0.25">
      <c r="A85" s="3">
        <v>85</v>
      </c>
      <c r="E85" s="4"/>
      <c r="G85" s="108"/>
      <c r="AF85"/>
      <c r="AG85"/>
      <c r="AH85"/>
    </row>
    <row r="86" spans="1:34" ht="15" x14ac:dyDescent="0.25">
      <c r="A86" s="3">
        <v>86</v>
      </c>
      <c r="G86" s="109"/>
      <c r="AF86"/>
      <c r="AG86"/>
      <c r="AH86"/>
    </row>
    <row r="87" spans="1:34" ht="15" x14ac:dyDescent="0.25">
      <c r="A87" s="3">
        <v>87</v>
      </c>
      <c r="G87" s="109"/>
      <c r="AF87"/>
      <c r="AG87"/>
      <c r="AH87"/>
    </row>
    <row r="88" spans="1:34" ht="15" x14ac:dyDescent="0.25">
      <c r="A88" s="3">
        <v>88</v>
      </c>
      <c r="G88" s="110"/>
      <c r="AF88"/>
      <c r="AG88"/>
      <c r="AH88"/>
    </row>
    <row r="89" spans="1:34" ht="15" x14ac:dyDescent="0.25">
      <c r="A89" s="3">
        <v>89</v>
      </c>
      <c r="G89" s="109"/>
      <c r="AF89"/>
      <c r="AG89"/>
      <c r="AH89"/>
    </row>
    <row r="90" spans="1:34" ht="15" x14ac:dyDescent="0.25">
      <c r="A90" s="3">
        <v>90</v>
      </c>
      <c r="G90" s="111"/>
      <c r="AF90"/>
      <c r="AG90"/>
      <c r="AH90"/>
    </row>
    <row r="91" spans="1:34" ht="15" x14ac:dyDescent="0.25">
      <c r="A91" s="3">
        <v>91</v>
      </c>
      <c r="G91" s="111"/>
      <c r="AF91"/>
      <c r="AG91"/>
      <c r="AH91"/>
    </row>
    <row r="92" spans="1:34" ht="15" x14ac:dyDescent="0.25">
      <c r="A92" s="3">
        <v>92</v>
      </c>
      <c r="E92" s="4"/>
      <c r="G92" s="109"/>
      <c r="H92" s="4"/>
      <c r="I92" s="4"/>
      <c r="AF92"/>
      <c r="AG92"/>
      <c r="AH92"/>
    </row>
    <row r="93" spans="1:34" ht="15" x14ac:dyDescent="0.25">
      <c r="A93" s="3">
        <v>93</v>
      </c>
      <c r="AF93"/>
      <c r="AG93"/>
      <c r="AH93"/>
    </row>
    <row r="94" spans="1:34" ht="15" x14ac:dyDescent="0.25">
      <c r="A94" s="3">
        <v>94</v>
      </c>
      <c r="AF94"/>
      <c r="AG94"/>
      <c r="AH94"/>
    </row>
    <row r="95" spans="1:34" ht="15" x14ac:dyDescent="0.25">
      <c r="A95" s="3">
        <v>95</v>
      </c>
      <c r="AF95"/>
      <c r="AG95"/>
      <c r="AH95"/>
    </row>
    <row r="96" spans="1:34" ht="15" x14ac:dyDescent="0.25">
      <c r="A96" s="3">
        <v>96</v>
      </c>
      <c r="AF96"/>
      <c r="AG96"/>
      <c r="AH96"/>
    </row>
    <row r="97" spans="1:34" ht="15" x14ac:dyDescent="0.25">
      <c r="A97" s="3">
        <v>97</v>
      </c>
      <c r="AF97"/>
      <c r="AG97"/>
      <c r="AH97"/>
    </row>
    <row r="98" spans="1:34" ht="15" x14ac:dyDescent="0.25">
      <c r="A98" s="3">
        <v>98</v>
      </c>
      <c r="AF98"/>
      <c r="AG98"/>
      <c r="AH98"/>
    </row>
    <row r="99" spans="1:34" ht="15" x14ac:dyDescent="0.25">
      <c r="A99" s="3">
        <v>99</v>
      </c>
      <c r="AF99"/>
      <c r="AG99"/>
      <c r="AH99"/>
    </row>
    <row r="100" spans="1:34" ht="15" x14ac:dyDescent="0.25">
      <c r="A100" s="3">
        <v>100</v>
      </c>
      <c r="AF100"/>
      <c r="AG100"/>
      <c r="AH100"/>
    </row>
    <row r="101" spans="1:34" ht="15" x14ac:dyDescent="0.25">
      <c r="A101" s="3">
        <v>101</v>
      </c>
      <c r="AF101"/>
      <c r="AG101"/>
      <c r="AH101"/>
    </row>
    <row r="102" spans="1:34" x14ac:dyDescent="0.2">
      <c r="A102" s="4"/>
    </row>
    <row r="121" spans="2:15" x14ac:dyDescent="0.2">
      <c r="B121" s="2" t="s">
        <v>209</v>
      </c>
      <c r="C121" s="2"/>
    </row>
    <row r="123" spans="2:15" x14ac:dyDescent="0.2">
      <c r="B123" s="70" t="s">
        <v>210</v>
      </c>
      <c r="C123" s="70"/>
      <c r="E123" s="70"/>
    </row>
    <row r="124" spans="2:15" x14ac:dyDescent="0.2">
      <c r="B124" s="24" t="s">
        <v>211</v>
      </c>
      <c r="C124" s="24"/>
      <c r="E124" s="3" t="s">
        <v>131</v>
      </c>
      <c r="F124" s="3" t="s">
        <v>212</v>
      </c>
      <c r="H124" s="3" t="s">
        <v>171</v>
      </c>
      <c r="I124" s="112" t="s">
        <v>138</v>
      </c>
      <c r="O124" s="3" t="s">
        <v>141</v>
      </c>
    </row>
    <row r="125" spans="2:15" x14ac:dyDescent="0.2">
      <c r="B125" s="24" t="s">
        <v>213</v>
      </c>
      <c r="C125" s="24"/>
      <c r="E125" s="3" t="s">
        <v>131</v>
      </c>
      <c r="F125" s="3" t="s">
        <v>214</v>
      </c>
      <c r="H125" s="3" t="s">
        <v>171</v>
      </c>
      <c r="I125" s="112" t="s">
        <v>138</v>
      </c>
      <c r="O125" s="3" t="s">
        <v>141</v>
      </c>
    </row>
    <row r="126" spans="2:15" x14ac:dyDescent="0.2">
      <c r="B126" s="24" t="s">
        <v>215</v>
      </c>
      <c r="C126" s="24"/>
      <c r="E126" s="3" t="s">
        <v>131</v>
      </c>
      <c r="F126" s="3" t="s">
        <v>214</v>
      </c>
      <c r="H126" s="3" t="s">
        <v>171</v>
      </c>
      <c r="I126" s="112" t="s">
        <v>138</v>
      </c>
      <c r="O126" s="3" t="s">
        <v>141</v>
      </c>
    </row>
    <row r="127" spans="2:15" x14ac:dyDescent="0.2">
      <c r="B127" s="24" t="s">
        <v>216</v>
      </c>
      <c r="C127" s="24"/>
      <c r="E127" s="3" t="s">
        <v>131</v>
      </c>
      <c r="F127" s="3" t="s">
        <v>214</v>
      </c>
      <c r="H127" s="3" t="s">
        <v>171</v>
      </c>
      <c r="I127" s="112" t="s">
        <v>138</v>
      </c>
      <c r="O127" s="3" t="s">
        <v>141</v>
      </c>
    </row>
    <row r="128" spans="2:15" x14ac:dyDescent="0.2">
      <c r="B128" s="24" t="s">
        <v>217</v>
      </c>
      <c r="C128" s="24"/>
      <c r="E128" s="3" t="s">
        <v>131</v>
      </c>
      <c r="F128" s="3" t="s">
        <v>214</v>
      </c>
      <c r="H128" s="3" t="s">
        <v>171</v>
      </c>
      <c r="I128" s="112" t="s">
        <v>138</v>
      </c>
      <c r="O128" s="3" t="s">
        <v>141</v>
      </c>
    </row>
    <row r="129" spans="2:15" x14ac:dyDescent="0.2">
      <c r="B129" s="24" t="s">
        <v>218</v>
      </c>
      <c r="C129" s="24"/>
      <c r="E129" s="3" t="s">
        <v>131</v>
      </c>
      <c r="F129" s="3" t="s">
        <v>214</v>
      </c>
      <c r="H129" s="3" t="s">
        <v>171</v>
      </c>
      <c r="I129" s="112" t="s">
        <v>138</v>
      </c>
      <c r="O129" s="3" t="s">
        <v>141</v>
      </c>
    </row>
    <row r="130" spans="2:15" ht="13.5" thickBot="1" x14ac:dyDescent="0.25">
      <c r="B130" s="24" t="s">
        <v>219</v>
      </c>
      <c r="C130" s="24"/>
      <c r="E130" s="37" t="s">
        <v>131</v>
      </c>
      <c r="F130" s="37" t="s">
        <v>214</v>
      </c>
      <c r="H130" s="37" t="s">
        <v>171</v>
      </c>
      <c r="I130" s="112" t="s">
        <v>138</v>
      </c>
      <c r="O130" s="3" t="s">
        <v>141</v>
      </c>
    </row>
    <row r="131" spans="2:15" ht="13.5" x14ac:dyDescent="0.25">
      <c r="B131" s="113"/>
      <c r="C131" s="113"/>
      <c r="D131" s="24"/>
      <c r="E131" s="24"/>
      <c r="G131" s="4"/>
      <c r="H131" s="7" t="s">
        <v>220</v>
      </c>
      <c r="I131" s="4"/>
    </row>
    <row r="167" spans="5:5" x14ac:dyDescent="0.2">
      <c r="E167" s="4"/>
    </row>
  </sheetData>
  <mergeCells count="33">
    <mergeCell ref="G76:H76"/>
    <mergeCell ref="G77:H77"/>
    <mergeCell ref="G78:H78"/>
    <mergeCell ref="G79:H79"/>
    <mergeCell ref="G80:H80"/>
    <mergeCell ref="F70:G70"/>
    <mergeCell ref="G71:H71"/>
    <mergeCell ref="G72:H72"/>
    <mergeCell ref="G73:H73"/>
    <mergeCell ref="G74:H74"/>
    <mergeCell ref="G75:H75"/>
    <mergeCell ref="Q19:Q20"/>
    <mergeCell ref="R19:R20"/>
    <mergeCell ref="S19:S20"/>
    <mergeCell ref="T19:T20"/>
    <mergeCell ref="U19:U20"/>
    <mergeCell ref="V19:V20"/>
    <mergeCell ref="S5:S6"/>
    <mergeCell ref="O11:O12"/>
    <mergeCell ref="K14:V18"/>
    <mergeCell ref="B16:B19"/>
    <mergeCell ref="K19:K20"/>
    <mergeCell ref="L19:L20"/>
    <mergeCell ref="M19:M20"/>
    <mergeCell ref="N19:N20"/>
    <mergeCell ref="O19:O20"/>
    <mergeCell ref="P19:P20"/>
    <mergeCell ref="C2:C4"/>
    <mergeCell ref="K5:K6"/>
    <mergeCell ref="L5:L6"/>
    <mergeCell ref="M5:M6"/>
    <mergeCell ref="N5:N6"/>
    <mergeCell ref="O5:O6"/>
  </mergeCells>
  <dataValidations count="2">
    <dataValidation type="list" allowBlank="1" showInputMessage="1" showErrorMessage="1" sqref="I31 I34" xr:uid="{E9D6853C-E2D1-402F-9BA4-796783386530}">
      <formula1>"   , NA, Yes"</formula1>
    </dataValidation>
    <dataValidation type="list" allowBlank="1" showInputMessage="1" showErrorMessage="1" sqref="I37 I68 I124:I130 I49:I50 I40:I42 I57 I53:I55 I44:I45 I60:I65" xr:uid="{FBB8EE87-9046-440D-9EA5-1979D740BFCC}">
      <formula1>"NA, Yes"</formula1>
    </dataValidation>
  </dataValidations>
  <hyperlinks>
    <hyperlink ref="F6" r:id="rId1" xr:uid="{E0877FF7-F081-4085-A633-C120DB8148C2}"/>
    <hyperlink ref="F13" r:id="rId2" xr:uid="{A34F7444-0617-454D-8CE3-F0E3799756AD}"/>
    <hyperlink ref="F7" r:id="rId3" xr:uid="{BDAC9D7C-ABC5-4383-8014-19D5E9CE99C1}"/>
    <hyperlink ref="F8" r:id="rId4" xr:uid="{0F7284A7-0810-4DBF-9D5D-E9ED8E158422}"/>
    <hyperlink ref="F11" r:id="rId5" xr:uid="{3A64C949-E3E8-4525-967B-9951F563A578}"/>
    <hyperlink ref="F12" r:id="rId6" xr:uid="{B7314A39-035E-4D39-BE20-09E8442D61C0}"/>
    <hyperlink ref="F5" r:id="rId7" xr:uid="{4F9CD0D0-1F9B-4D41-A8E0-D9C3BD95C813}"/>
    <hyperlink ref="F9" r:id="rId8" xr:uid="{1EAFE902-CC1F-4E3F-9DE3-7B4671B94C49}"/>
    <hyperlink ref="F10" r:id="rId9" xr:uid="{943974FA-EAE5-4A2C-BA6D-D260EDA33E55}"/>
  </hyperlinks>
  <pageMargins left="0.7" right="0.7" top="0.75" bottom="0.75" header="0.3" footer="0.3"/>
  <drawing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7EB92-E28A-4EA7-ACDB-0DB28C6B9EBC}">
  <dimension ref="A1:R101"/>
  <sheetViews>
    <sheetView tabSelected="1" workbookViewId="0">
      <selection activeCell="H16" sqref="H16"/>
    </sheetView>
  </sheetViews>
  <sheetFormatPr defaultColWidth="9.140625" defaultRowHeight="12.75" x14ac:dyDescent="0.2"/>
  <cols>
    <col min="1" max="1" width="4" style="4" customWidth="1"/>
    <col min="2" max="2" width="3.5703125" style="4" customWidth="1"/>
    <col min="3" max="3" width="47.42578125" style="3" customWidth="1"/>
    <col min="4" max="4" width="12.7109375" style="4" customWidth="1"/>
    <col min="5" max="5" width="14.28515625" style="4" customWidth="1"/>
    <col min="6" max="6" width="14" style="4" customWidth="1"/>
    <col min="7" max="7" width="11.7109375" style="4" customWidth="1"/>
    <col min="8" max="8" width="28.85546875" style="4" customWidth="1"/>
    <col min="9" max="9" width="3.28515625" style="4" customWidth="1"/>
    <col min="10" max="10" width="1.42578125" style="4" customWidth="1"/>
    <col min="11" max="11" width="9.140625" style="4"/>
    <col min="12" max="12" width="39" style="4" customWidth="1"/>
    <col min="13" max="25" width="14.5703125" style="4" customWidth="1"/>
    <col min="26" max="16384" width="9.140625" style="4"/>
  </cols>
  <sheetData>
    <row r="1" spans="1:18" s="3" customFormat="1" ht="13.5" thickBot="1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18" ht="38.25" customHeight="1" x14ac:dyDescent="0.2">
      <c r="A2" s="3">
        <v>2</v>
      </c>
      <c r="B2" s="11"/>
      <c r="C2" s="114" t="s">
        <v>221</v>
      </c>
      <c r="D2" s="115"/>
      <c r="E2" s="115"/>
      <c r="F2" s="115"/>
      <c r="G2" s="116"/>
      <c r="H2" s="116"/>
      <c r="I2" s="116"/>
      <c r="J2" s="117"/>
    </row>
    <row r="3" spans="1:18" s="3" customFormat="1" x14ac:dyDescent="0.2">
      <c r="A3" s="3">
        <v>3</v>
      </c>
      <c r="C3" s="118" t="s">
        <v>10</v>
      </c>
      <c r="D3" s="119" t="s">
        <v>11</v>
      </c>
      <c r="E3" s="119" t="s">
        <v>12</v>
      </c>
      <c r="F3" s="120" t="s">
        <v>13</v>
      </c>
      <c r="G3" s="121"/>
      <c r="H3" s="121"/>
      <c r="I3" s="121"/>
      <c r="J3" s="122"/>
      <c r="K3" s="54"/>
      <c r="L3" s="121"/>
      <c r="M3" s="121"/>
      <c r="N3" s="121"/>
      <c r="O3" s="121"/>
      <c r="P3" s="121"/>
      <c r="Q3" s="121"/>
      <c r="R3" s="121"/>
    </row>
    <row r="4" spans="1:18" s="3" customFormat="1" ht="17.25" customHeight="1" x14ac:dyDescent="0.25">
      <c r="A4" s="3">
        <v>4</v>
      </c>
      <c r="C4" s="123"/>
      <c r="D4" s="124" t="s">
        <v>222</v>
      </c>
      <c r="E4" s="124" t="s">
        <v>223</v>
      </c>
      <c r="F4" s="120" t="s">
        <v>224</v>
      </c>
      <c r="G4" s="121"/>
      <c r="H4" s="121"/>
      <c r="I4" s="121"/>
      <c r="J4" s="122"/>
      <c r="K4" s="125">
        <v>29</v>
      </c>
      <c r="L4" s="126" t="s">
        <v>225</v>
      </c>
      <c r="M4" s="126"/>
      <c r="N4" s="126"/>
      <c r="O4" s="121"/>
      <c r="P4" s="121"/>
      <c r="Q4" s="121"/>
      <c r="R4" s="121"/>
    </row>
    <row r="5" spans="1:18" s="3" customFormat="1" ht="12.75" customHeight="1" thickBot="1" x14ac:dyDescent="0.3">
      <c r="A5" s="3">
        <v>5</v>
      </c>
      <c r="C5" s="127" t="s">
        <v>226</v>
      </c>
      <c r="D5" s="128"/>
      <c r="E5" s="128"/>
      <c r="F5" s="128"/>
      <c r="G5" s="121"/>
      <c r="H5" s="121"/>
      <c r="I5" s="121"/>
      <c r="J5" s="122"/>
      <c r="K5" s="125">
        <v>30</v>
      </c>
      <c r="L5" s="121"/>
      <c r="M5" s="121"/>
      <c r="N5" s="121"/>
      <c r="O5" s="121"/>
      <c r="P5" s="121"/>
      <c r="Q5" s="121"/>
      <c r="R5" s="121"/>
    </row>
    <row r="6" spans="1:18" s="3" customFormat="1" ht="13.5" customHeight="1" x14ac:dyDescent="0.2">
      <c r="A6" s="3">
        <v>6</v>
      </c>
      <c r="C6" s="129" t="s">
        <v>227</v>
      </c>
      <c r="D6" s="130">
        <v>0</v>
      </c>
      <c r="E6" s="130">
        <v>0</v>
      </c>
      <c r="F6" s="131">
        <v>0</v>
      </c>
      <c r="G6" s="132" t="s">
        <v>228</v>
      </c>
      <c r="H6" s="132"/>
      <c r="I6" s="132"/>
      <c r="J6" s="133"/>
      <c r="K6" s="125">
        <v>31</v>
      </c>
      <c r="L6" s="134" t="s">
        <v>229</v>
      </c>
      <c r="M6" s="135"/>
      <c r="N6" s="136"/>
      <c r="O6" s="125">
        <v>31</v>
      </c>
      <c r="P6" s="137" t="s">
        <v>230</v>
      </c>
      <c r="Q6" s="116"/>
      <c r="R6" s="117"/>
    </row>
    <row r="7" spans="1:18" s="3" customFormat="1" x14ac:dyDescent="0.2">
      <c r="A7" s="3">
        <v>7</v>
      </c>
      <c r="C7" s="138" t="s">
        <v>231</v>
      </c>
      <c r="D7" s="139"/>
      <c r="E7" s="139"/>
      <c r="F7" s="140"/>
      <c r="G7" s="121"/>
      <c r="H7" s="121"/>
      <c r="I7" s="121"/>
      <c r="J7" s="122"/>
      <c r="K7" s="125">
        <v>32</v>
      </c>
      <c r="L7" s="141" t="s">
        <v>232</v>
      </c>
      <c r="M7" s="120" t="s">
        <v>233</v>
      </c>
      <c r="N7" s="142" t="s">
        <v>34</v>
      </c>
      <c r="O7" s="125">
        <v>32</v>
      </c>
      <c r="P7" s="141" t="s">
        <v>234</v>
      </c>
      <c r="Q7" s="120" t="s">
        <v>235</v>
      </c>
      <c r="R7" s="142" t="s">
        <v>236</v>
      </c>
    </row>
    <row r="8" spans="1:18" s="3" customFormat="1" x14ac:dyDescent="0.2">
      <c r="A8" s="3">
        <v>8</v>
      </c>
      <c r="C8" s="138" t="s">
        <v>237</v>
      </c>
      <c r="D8" s="140"/>
      <c r="E8" s="140"/>
      <c r="F8" s="143"/>
      <c r="G8" s="121"/>
      <c r="H8" s="121"/>
      <c r="I8" s="121"/>
      <c r="J8" s="122"/>
      <c r="K8" s="125">
        <v>33</v>
      </c>
      <c r="L8" s="144"/>
      <c r="M8" s="119" t="s">
        <v>238</v>
      </c>
      <c r="N8" s="145" t="s">
        <v>238</v>
      </c>
      <c r="O8" s="125">
        <v>33</v>
      </c>
      <c r="P8" s="146"/>
      <c r="Q8" s="119" t="str">
        <f>M8</f>
        <v>Annual</v>
      </c>
      <c r="R8" s="145" t="str">
        <f>Q8</f>
        <v>Annual</v>
      </c>
    </row>
    <row r="9" spans="1:18" s="3" customFormat="1" x14ac:dyDescent="0.2">
      <c r="A9" s="3">
        <v>9</v>
      </c>
      <c r="C9" s="138" t="s">
        <v>239</v>
      </c>
      <c r="D9" s="147"/>
      <c r="E9" s="147"/>
      <c r="F9" s="143"/>
      <c r="G9" s="121"/>
      <c r="H9" s="121"/>
      <c r="I9" s="121"/>
      <c r="J9" s="122"/>
      <c r="K9" s="148">
        <v>34</v>
      </c>
      <c r="L9" s="127" t="s">
        <v>226</v>
      </c>
      <c r="M9" s="149">
        <v>45657</v>
      </c>
      <c r="N9" s="150">
        <v>46022</v>
      </c>
      <c r="O9" s="148">
        <v>34</v>
      </c>
      <c r="P9" s="127" t="s">
        <v>226</v>
      </c>
      <c r="Q9" s="149">
        <f>M9</f>
        <v>45657</v>
      </c>
      <c r="R9" s="150">
        <f>N9</f>
        <v>46022</v>
      </c>
    </row>
    <row r="10" spans="1:18" s="3" customFormat="1" x14ac:dyDescent="0.2">
      <c r="A10" s="3">
        <v>10</v>
      </c>
      <c r="C10" s="138" t="s">
        <v>240</v>
      </c>
      <c r="D10" s="140"/>
      <c r="E10" s="140"/>
      <c r="F10" s="143"/>
      <c r="G10" s="121"/>
      <c r="H10" s="121"/>
      <c r="I10" s="121"/>
      <c r="J10" s="122"/>
      <c r="K10" s="148">
        <v>35</v>
      </c>
      <c r="L10" s="138" t="s">
        <v>241</v>
      </c>
      <c r="M10" s="151" t="e">
        <f>#REF!</f>
        <v>#REF!</v>
      </c>
      <c r="N10" s="152" t="e">
        <f>#REF!</f>
        <v>#REF!</v>
      </c>
      <c r="O10" s="148">
        <v>35</v>
      </c>
      <c r="P10" s="138" t="s">
        <v>242</v>
      </c>
      <c r="Q10" s="151"/>
      <c r="R10" s="152"/>
    </row>
    <row r="11" spans="1:18" s="3" customFormat="1" x14ac:dyDescent="0.2">
      <c r="A11" s="3">
        <v>11</v>
      </c>
      <c r="C11" s="138" t="s">
        <v>243</v>
      </c>
      <c r="D11" s="140"/>
      <c r="E11" s="140"/>
      <c r="F11" s="143"/>
      <c r="G11" s="121"/>
      <c r="H11" s="54"/>
      <c r="I11" s="54"/>
      <c r="J11" s="153"/>
      <c r="K11" s="148">
        <v>36</v>
      </c>
      <c r="L11" s="138" t="s">
        <v>244</v>
      </c>
      <c r="M11" s="151"/>
      <c r="N11" s="152"/>
      <c r="O11" s="148">
        <v>36</v>
      </c>
      <c r="P11" s="138" t="s">
        <v>245</v>
      </c>
      <c r="Q11" s="151"/>
      <c r="R11" s="152"/>
    </row>
    <row r="12" spans="1:18" s="3" customFormat="1" x14ac:dyDescent="0.2">
      <c r="A12" s="3">
        <v>12</v>
      </c>
      <c r="C12" s="138" t="s">
        <v>246</v>
      </c>
      <c r="D12" s="147"/>
      <c r="E12" s="147"/>
      <c r="F12" s="143"/>
      <c r="G12" s="121"/>
      <c r="H12" s="54"/>
      <c r="I12" s="54"/>
      <c r="J12" s="153"/>
      <c r="K12" s="148">
        <v>37</v>
      </c>
      <c r="L12" s="154" t="s">
        <v>247</v>
      </c>
      <c r="M12" s="151"/>
      <c r="N12" s="152"/>
      <c r="O12" s="148">
        <v>37</v>
      </c>
      <c r="P12" s="138" t="s">
        <v>248</v>
      </c>
      <c r="Q12" s="151"/>
      <c r="R12" s="152"/>
    </row>
    <row r="13" spans="1:18" s="3" customFormat="1" x14ac:dyDescent="0.2">
      <c r="A13" s="3">
        <v>13</v>
      </c>
      <c r="C13" s="138" t="s">
        <v>249</v>
      </c>
      <c r="D13" s="147"/>
      <c r="E13" s="147"/>
      <c r="F13" s="143"/>
      <c r="G13" s="121"/>
      <c r="H13" s="54"/>
      <c r="I13" s="54"/>
      <c r="J13" s="153"/>
      <c r="K13" s="148">
        <v>38</v>
      </c>
      <c r="L13" s="138" t="s">
        <v>250</v>
      </c>
      <c r="M13" s="151"/>
      <c r="N13" s="152"/>
      <c r="O13" s="148">
        <v>38</v>
      </c>
      <c r="P13" s="138" t="s">
        <v>251</v>
      </c>
      <c r="Q13" s="151"/>
      <c r="R13" s="152"/>
    </row>
    <row r="14" spans="1:18" s="3" customFormat="1" x14ac:dyDescent="0.2">
      <c r="A14" s="3">
        <v>14</v>
      </c>
      <c r="C14" s="138" t="s">
        <v>252</v>
      </c>
      <c r="D14" s="140"/>
      <c r="E14" s="140"/>
      <c r="F14" s="143"/>
      <c r="G14" s="121"/>
      <c r="H14" s="54"/>
      <c r="I14" s="54"/>
      <c r="J14" s="153"/>
      <c r="K14" s="148">
        <v>39</v>
      </c>
      <c r="L14" s="138" t="s">
        <v>253</v>
      </c>
      <c r="M14" s="151"/>
      <c r="N14" s="152"/>
      <c r="O14" s="148">
        <v>39</v>
      </c>
      <c r="P14" s="138" t="s">
        <v>254</v>
      </c>
      <c r="Q14" s="151"/>
      <c r="R14" s="152"/>
    </row>
    <row r="15" spans="1:18" s="3" customFormat="1" x14ac:dyDescent="0.2">
      <c r="A15" s="3">
        <v>15</v>
      </c>
      <c r="C15" s="138" t="s">
        <v>255</v>
      </c>
      <c r="D15" s="147"/>
      <c r="E15" s="147"/>
      <c r="F15" s="143"/>
      <c r="G15" s="121"/>
      <c r="H15" s="54"/>
      <c r="I15" s="54"/>
      <c r="J15" s="153"/>
      <c r="K15" s="148">
        <v>40</v>
      </c>
      <c r="L15" s="138" t="s">
        <v>256</v>
      </c>
      <c r="M15" s="155"/>
      <c r="N15" s="156"/>
      <c r="O15" s="148">
        <v>40</v>
      </c>
      <c r="P15" s="138" t="s">
        <v>257</v>
      </c>
      <c r="Q15" s="151"/>
      <c r="R15" s="152"/>
    </row>
    <row r="16" spans="1:18" s="3" customFormat="1" ht="12.75" customHeight="1" thickBot="1" x14ac:dyDescent="0.25">
      <c r="A16" s="3">
        <v>16</v>
      </c>
      <c r="C16" s="138" t="s">
        <v>258</v>
      </c>
      <c r="D16" s="147"/>
      <c r="E16" s="147"/>
      <c r="F16" s="143"/>
      <c r="G16" s="121"/>
      <c r="H16" s="54"/>
      <c r="I16" s="54"/>
      <c r="J16" s="153"/>
      <c r="K16" s="148">
        <v>41</v>
      </c>
      <c r="L16" s="157" t="s">
        <v>259</v>
      </c>
      <c r="M16" s="158" t="e">
        <f>SUM(M10:M15)</f>
        <v>#REF!</v>
      </c>
      <c r="N16" s="159" t="e">
        <f>SUM(N10:N15)</f>
        <v>#REF!</v>
      </c>
      <c r="O16" s="148">
        <v>41</v>
      </c>
      <c r="P16" s="157" t="s">
        <v>259</v>
      </c>
      <c r="Q16" s="160">
        <f>SUM(Q10:Q15)</f>
        <v>0</v>
      </c>
      <c r="R16" s="161">
        <f>SUM(R10:R15)</f>
        <v>0</v>
      </c>
    </row>
    <row r="17" spans="1:18" s="3" customFormat="1" x14ac:dyDescent="0.2">
      <c r="A17" s="3">
        <v>17</v>
      </c>
      <c r="C17" s="138" t="s">
        <v>260</v>
      </c>
      <c r="D17" s="140"/>
      <c r="E17" s="140"/>
      <c r="F17" s="143"/>
      <c r="G17" s="121"/>
      <c r="H17" s="54"/>
      <c r="I17" s="54"/>
      <c r="J17" s="153"/>
      <c r="K17" s="148">
        <v>42</v>
      </c>
      <c r="L17" s="134" t="s">
        <v>261</v>
      </c>
      <c r="M17" s="116"/>
      <c r="N17" s="117"/>
      <c r="O17" s="121"/>
      <c r="P17" s="121"/>
      <c r="Q17" s="121"/>
      <c r="R17" s="121"/>
    </row>
    <row r="18" spans="1:18" x14ac:dyDescent="0.2">
      <c r="A18" s="3">
        <v>18</v>
      </c>
      <c r="C18" s="138" t="s">
        <v>262</v>
      </c>
      <c r="D18" s="143"/>
      <c r="E18" s="143"/>
      <c r="F18" s="143"/>
      <c r="G18" s="121"/>
      <c r="H18" s="54"/>
      <c r="I18" s="54"/>
      <c r="J18" s="153"/>
      <c r="K18" s="148">
        <v>43</v>
      </c>
      <c r="L18" s="141" t="s">
        <v>232</v>
      </c>
      <c r="M18" s="120" t="s">
        <v>233</v>
      </c>
      <c r="N18" s="142" t="s">
        <v>34</v>
      </c>
      <c r="O18" s="121"/>
      <c r="P18" s="121"/>
      <c r="Q18" s="121"/>
      <c r="R18" s="121"/>
    </row>
    <row r="19" spans="1:18" x14ac:dyDescent="0.2">
      <c r="A19" s="3">
        <v>19</v>
      </c>
      <c r="C19" s="138" t="s">
        <v>263</v>
      </c>
      <c r="D19" s="143"/>
      <c r="E19" s="143"/>
      <c r="F19" s="143"/>
      <c r="G19" s="121"/>
      <c r="H19" s="54"/>
      <c r="I19" s="54"/>
      <c r="J19" s="153"/>
      <c r="K19" s="148">
        <v>44</v>
      </c>
      <c r="L19" s="144"/>
      <c r="M19" s="119" t="str">
        <f>+M8</f>
        <v>Annual</v>
      </c>
      <c r="N19" s="145" t="str">
        <f>+N8</f>
        <v>Annual</v>
      </c>
      <c r="O19" s="121"/>
      <c r="P19" s="119"/>
      <c r="Q19" s="121"/>
      <c r="R19" s="162"/>
    </row>
    <row r="20" spans="1:18" x14ac:dyDescent="0.2">
      <c r="A20" s="3">
        <v>20</v>
      </c>
      <c r="C20" s="138" t="s">
        <v>264</v>
      </c>
      <c r="D20" s="143"/>
      <c r="E20" s="143"/>
      <c r="F20" s="143"/>
      <c r="G20" s="121"/>
      <c r="H20" s="121"/>
      <c r="I20" s="121"/>
      <c r="J20" s="122"/>
      <c r="K20" s="148">
        <v>45</v>
      </c>
      <c r="L20" s="127" t="s">
        <v>226</v>
      </c>
      <c r="M20" s="149">
        <f>+M9</f>
        <v>45657</v>
      </c>
      <c r="N20" s="150">
        <f>+N9</f>
        <v>46022</v>
      </c>
      <c r="O20" s="119"/>
      <c r="P20" s="119"/>
      <c r="Q20" s="121"/>
      <c r="R20" s="121"/>
    </row>
    <row r="21" spans="1:18" s="3" customFormat="1" x14ac:dyDescent="0.2">
      <c r="A21" s="1">
        <v>21</v>
      </c>
      <c r="B21" s="4"/>
      <c r="C21" s="138" t="s">
        <v>265</v>
      </c>
      <c r="D21" s="143"/>
      <c r="E21" s="143"/>
      <c r="F21" s="143"/>
      <c r="G21" s="121"/>
      <c r="H21" s="54"/>
      <c r="I21" s="54"/>
      <c r="J21" s="153"/>
      <c r="K21" s="148">
        <v>46</v>
      </c>
      <c r="L21" s="163" t="s">
        <v>266</v>
      </c>
      <c r="M21" s="151"/>
      <c r="N21" s="152"/>
      <c r="O21" s="119"/>
      <c r="P21" s="164"/>
      <c r="Q21" s="121"/>
      <c r="R21" s="121"/>
    </row>
    <row r="22" spans="1:18" x14ac:dyDescent="0.2">
      <c r="A22" s="3">
        <v>22</v>
      </c>
      <c r="B22" s="2"/>
      <c r="C22" s="138" t="s">
        <v>267</v>
      </c>
      <c r="D22" s="143"/>
      <c r="E22" s="143"/>
      <c r="F22" s="143"/>
      <c r="G22" s="121"/>
      <c r="H22" s="54"/>
      <c r="I22" s="54"/>
      <c r="J22" s="153"/>
      <c r="K22" s="148">
        <v>47</v>
      </c>
      <c r="L22" s="163" t="s">
        <v>268</v>
      </c>
      <c r="M22" s="151"/>
      <c r="N22" s="152"/>
      <c r="O22" s="164"/>
      <c r="P22" s="121"/>
      <c r="Q22" s="121"/>
      <c r="R22" s="121"/>
    </row>
    <row r="23" spans="1:18" x14ac:dyDescent="0.2">
      <c r="A23" s="3">
        <v>23</v>
      </c>
      <c r="C23" s="138" t="s">
        <v>269</v>
      </c>
      <c r="D23" s="143"/>
      <c r="E23" s="143"/>
      <c r="F23" s="143"/>
      <c r="G23" s="121"/>
      <c r="H23" s="121"/>
      <c r="I23" s="121"/>
      <c r="J23" s="122"/>
      <c r="K23" s="148">
        <v>48</v>
      </c>
      <c r="L23" s="163" t="s">
        <v>270</v>
      </c>
      <c r="M23" s="151"/>
      <c r="N23" s="152"/>
      <c r="O23" s="121"/>
      <c r="P23" s="121"/>
      <c r="Q23" s="121"/>
      <c r="R23" s="121"/>
    </row>
    <row r="24" spans="1:18" x14ac:dyDescent="0.2">
      <c r="A24" s="3">
        <v>24</v>
      </c>
      <c r="C24" s="138" t="s">
        <v>271</v>
      </c>
      <c r="D24" s="143"/>
      <c r="E24" s="143"/>
      <c r="F24" s="143"/>
      <c r="G24" s="121"/>
      <c r="H24" s="121"/>
      <c r="I24" s="121"/>
      <c r="J24" s="122"/>
      <c r="K24" s="148">
        <v>49</v>
      </c>
      <c r="L24" s="163" t="s">
        <v>272</v>
      </c>
      <c r="M24" s="151"/>
      <c r="N24" s="152"/>
      <c r="O24" s="121"/>
      <c r="P24" s="121"/>
      <c r="Q24" s="121"/>
      <c r="R24" s="121"/>
    </row>
    <row r="25" spans="1:18" x14ac:dyDescent="0.2">
      <c r="A25" s="3">
        <v>25</v>
      </c>
      <c r="C25" s="138" t="s">
        <v>273</v>
      </c>
      <c r="D25" s="147"/>
      <c r="E25" s="147"/>
      <c r="F25" s="143"/>
      <c r="G25" s="121"/>
      <c r="H25" s="121"/>
      <c r="I25" s="121"/>
      <c r="J25" s="122"/>
      <c r="K25" s="148">
        <v>50</v>
      </c>
      <c r="L25" s="163" t="s">
        <v>274</v>
      </c>
      <c r="M25" s="151"/>
      <c r="N25" s="152"/>
      <c r="O25" s="121"/>
      <c r="P25" s="121"/>
      <c r="Q25" s="121"/>
      <c r="R25" s="121"/>
    </row>
    <row r="26" spans="1:18" x14ac:dyDescent="0.2">
      <c r="A26" s="3">
        <v>26</v>
      </c>
      <c r="C26" s="165" t="s">
        <v>275</v>
      </c>
      <c r="D26" s="166">
        <f>SUM(D6:D25)</f>
        <v>0</v>
      </c>
      <c r="E26" s="166">
        <f>SUM(E6:E25)</f>
        <v>0</v>
      </c>
      <c r="F26" s="166">
        <f>SUM(F6:F25)</f>
        <v>0</v>
      </c>
      <c r="G26" s="121"/>
      <c r="H26" s="121"/>
      <c r="I26" s="121"/>
      <c r="J26" s="122"/>
      <c r="K26" s="148">
        <v>51</v>
      </c>
      <c r="L26" s="163" t="s">
        <v>276</v>
      </c>
      <c r="M26" s="151"/>
      <c r="N26" s="152"/>
      <c r="O26" s="121"/>
      <c r="P26" s="162"/>
      <c r="Q26" s="162"/>
      <c r="R26" s="121"/>
    </row>
    <row r="27" spans="1:18" ht="13.5" thickBot="1" x14ac:dyDescent="0.25">
      <c r="A27" s="3">
        <v>27</v>
      </c>
      <c r="C27" s="167" t="s">
        <v>277</v>
      </c>
      <c r="D27" s="168">
        <v>0</v>
      </c>
      <c r="E27" s="168">
        <v>0</v>
      </c>
      <c r="F27" s="169">
        <v>0</v>
      </c>
      <c r="G27" s="170"/>
      <c r="H27" s="170"/>
      <c r="I27" s="170"/>
      <c r="J27" s="171"/>
      <c r="K27" s="148">
        <v>52</v>
      </c>
      <c r="L27" s="163" t="s">
        <v>278</v>
      </c>
      <c r="M27" s="151"/>
      <c r="N27" s="152"/>
      <c r="O27" s="121"/>
      <c r="P27" s="121"/>
      <c r="Q27" s="121"/>
      <c r="R27" s="121"/>
    </row>
    <row r="28" spans="1:18" x14ac:dyDescent="0.2">
      <c r="A28" s="3">
        <v>28</v>
      </c>
      <c r="C28" s="4"/>
      <c r="K28" s="148">
        <v>53</v>
      </c>
      <c r="L28" s="163" t="s">
        <v>279</v>
      </c>
      <c r="M28" s="151"/>
      <c r="N28" s="152"/>
      <c r="O28" s="121"/>
      <c r="P28" s="121"/>
      <c r="Q28" s="162"/>
      <c r="R28" s="162"/>
    </row>
    <row r="29" spans="1:18" ht="15.75" thickBot="1" x14ac:dyDescent="0.3">
      <c r="A29" s="3">
        <v>29</v>
      </c>
      <c r="B29" s="172"/>
      <c r="C29" s="173" t="s">
        <v>1</v>
      </c>
      <c r="D29" s="173" t="s">
        <v>2</v>
      </c>
      <c r="E29" s="173" t="s">
        <v>4</v>
      </c>
      <c r="F29" s="173" t="s">
        <v>5</v>
      </c>
      <c r="G29" s="173" t="s">
        <v>6</v>
      </c>
      <c r="H29" s="173" t="s">
        <v>7</v>
      </c>
      <c r="K29" s="148">
        <v>54</v>
      </c>
      <c r="L29" s="163" t="s">
        <v>280</v>
      </c>
      <c r="M29" s="151"/>
      <c r="N29" s="152"/>
      <c r="O29" s="162"/>
      <c r="P29" s="121"/>
      <c r="Q29" s="121"/>
      <c r="R29" s="174"/>
    </row>
    <row r="30" spans="1:18" ht="15" x14ac:dyDescent="0.25">
      <c r="A30" s="3">
        <v>30</v>
      </c>
      <c r="B30" s="3"/>
      <c r="C30" s="175"/>
      <c r="D30" s="176"/>
      <c r="E30" s="176"/>
      <c r="F30" s="176"/>
      <c r="G30" s="176"/>
      <c r="H30" s="177"/>
      <c r="J30"/>
      <c r="K30" s="148">
        <v>55</v>
      </c>
      <c r="L30" s="163" t="s">
        <v>281</v>
      </c>
      <c r="M30" s="151"/>
      <c r="N30" s="152"/>
      <c r="O30" s="121"/>
      <c r="P30" s="121"/>
      <c r="Q30" s="121"/>
      <c r="R30" s="121"/>
    </row>
    <row r="31" spans="1:18" ht="15" x14ac:dyDescent="0.25">
      <c r="A31" s="3">
        <v>31</v>
      </c>
      <c r="B31" s="3"/>
      <c r="C31" s="178"/>
      <c r="D31" s="48" t="s">
        <v>171</v>
      </c>
      <c r="E31" s="48" t="s">
        <v>282</v>
      </c>
      <c r="F31" s="48" t="s">
        <v>283</v>
      </c>
      <c r="G31"/>
      <c r="H31" s="179" t="s">
        <v>152</v>
      </c>
      <c r="J31"/>
      <c r="K31" s="148">
        <v>56</v>
      </c>
      <c r="L31" s="163" t="s">
        <v>281</v>
      </c>
      <c r="M31" s="155"/>
      <c r="N31" s="156"/>
      <c r="O31" s="121"/>
      <c r="P31" s="121"/>
      <c r="Q31" s="121"/>
      <c r="R31" s="121"/>
    </row>
    <row r="32" spans="1:18" ht="15.75" thickBot="1" x14ac:dyDescent="0.3">
      <c r="A32" s="3">
        <v>32</v>
      </c>
      <c r="B32" s="3"/>
      <c r="C32" s="180" t="s">
        <v>284</v>
      </c>
      <c r="D32" s="48">
        <v>12</v>
      </c>
      <c r="E32" s="181"/>
      <c r="F32" s="181"/>
      <c r="G32"/>
      <c r="H32" s="179">
        <v>12</v>
      </c>
      <c r="J32"/>
      <c r="K32" s="148">
        <v>57</v>
      </c>
      <c r="L32" s="157" t="s">
        <v>285</v>
      </c>
      <c r="M32" s="160">
        <f>SUM(M21:M31)</f>
        <v>0</v>
      </c>
      <c r="N32" s="161">
        <f>SUM(N21:N31)</f>
        <v>0</v>
      </c>
      <c r="O32" s="121"/>
      <c r="P32" s="121"/>
      <c r="Q32" s="121"/>
      <c r="R32" s="119"/>
    </row>
    <row r="33" spans="1:18" ht="15" x14ac:dyDescent="0.25">
      <c r="A33" s="3">
        <v>33</v>
      </c>
      <c r="B33" s="3"/>
      <c r="C33" s="182" t="s">
        <v>286</v>
      </c>
      <c r="D33" s="183"/>
      <c r="E33" s="183"/>
      <c r="F33" s="183"/>
      <c r="G33"/>
      <c r="H33" s="184"/>
      <c r="J33"/>
      <c r="K33" s="148">
        <v>58</v>
      </c>
      <c r="L33" s="137" t="s">
        <v>287</v>
      </c>
      <c r="M33" s="116"/>
      <c r="N33" s="117"/>
      <c r="O33" s="121"/>
      <c r="P33" s="121"/>
      <c r="Q33" s="121"/>
      <c r="R33" s="119"/>
    </row>
    <row r="34" spans="1:18" ht="15" x14ac:dyDescent="0.25">
      <c r="A34" s="3">
        <v>34</v>
      </c>
      <c r="B34" s="3"/>
      <c r="C34" s="146" t="s">
        <v>288</v>
      </c>
      <c r="D34"/>
      <c r="E34"/>
      <c r="F34"/>
      <c r="G34"/>
      <c r="H34" s="185"/>
      <c r="J34"/>
      <c r="K34" s="148">
        <v>59</v>
      </c>
      <c r="L34" s="141" t="s">
        <v>232</v>
      </c>
      <c r="M34" s="120" t="s">
        <v>233</v>
      </c>
      <c r="N34" s="142" t="s">
        <v>34</v>
      </c>
      <c r="O34" s="121"/>
      <c r="P34" s="121"/>
      <c r="Q34" s="121"/>
      <c r="R34" s="164"/>
    </row>
    <row r="35" spans="1:18" ht="15" x14ac:dyDescent="0.25">
      <c r="A35" s="3">
        <v>35</v>
      </c>
      <c r="B35" s="3"/>
      <c r="C35" s="186"/>
      <c r="D35"/>
      <c r="E35"/>
      <c r="F35"/>
      <c r="G35"/>
      <c r="H35" s="185"/>
      <c r="J35"/>
      <c r="K35" s="148">
        <v>60</v>
      </c>
      <c r="L35" s="144"/>
      <c r="M35" s="119" t="str">
        <f>+M19</f>
        <v>Annual</v>
      </c>
      <c r="N35" s="145" t="str">
        <f>+N19</f>
        <v>Annual</v>
      </c>
      <c r="O35" s="121"/>
      <c r="P35" s="121"/>
      <c r="Q35" s="121"/>
      <c r="R35" s="121"/>
    </row>
    <row r="36" spans="1:18" ht="15" x14ac:dyDescent="0.25">
      <c r="A36" s="3">
        <v>36</v>
      </c>
      <c r="B36" s="3"/>
      <c r="C36" s="187" t="s">
        <v>289</v>
      </c>
      <c r="D36" s="188"/>
      <c r="E36" s="188"/>
      <c r="F36" s="188"/>
      <c r="G36"/>
      <c r="H36" s="189">
        <f>+D36-F36+E36</f>
        <v>0</v>
      </c>
      <c r="J36"/>
      <c r="K36" s="148">
        <v>61</v>
      </c>
      <c r="L36" s="127" t="s">
        <v>226</v>
      </c>
      <c r="M36" s="149">
        <f>+M20</f>
        <v>45657</v>
      </c>
      <c r="N36" s="150">
        <f>+N20</f>
        <v>46022</v>
      </c>
      <c r="O36" s="121"/>
      <c r="P36" s="121"/>
      <c r="Q36" s="121"/>
      <c r="R36" s="121"/>
    </row>
    <row r="37" spans="1:18" ht="15" x14ac:dyDescent="0.25">
      <c r="A37" s="3">
        <v>37</v>
      </c>
      <c r="B37" s="3"/>
      <c r="C37" s="190"/>
      <c r="D37"/>
      <c r="E37"/>
      <c r="F37"/>
      <c r="G37"/>
      <c r="H37" s="189"/>
      <c r="J37"/>
      <c r="K37" s="148">
        <v>62</v>
      </c>
      <c r="L37" s="138" t="s">
        <v>290</v>
      </c>
      <c r="M37" s="151"/>
      <c r="N37" s="152"/>
      <c r="O37" s="121"/>
      <c r="P37" s="162"/>
      <c r="Q37" s="162"/>
      <c r="R37" s="121"/>
    </row>
    <row r="38" spans="1:18" ht="15" x14ac:dyDescent="0.25">
      <c r="A38" s="3">
        <v>38</v>
      </c>
      <c r="B38" s="3"/>
      <c r="C38" s="191" t="s">
        <v>291</v>
      </c>
      <c r="D38"/>
      <c r="E38"/>
      <c r="F38"/>
      <c r="G38"/>
      <c r="H38" s="189"/>
      <c r="J38"/>
      <c r="K38" s="148">
        <v>63</v>
      </c>
      <c r="L38" s="163" t="s">
        <v>292</v>
      </c>
      <c r="M38" s="151"/>
      <c r="N38" s="152"/>
      <c r="O38" s="121"/>
      <c r="P38" s="121"/>
      <c r="Q38" s="174"/>
      <c r="R38" s="121"/>
    </row>
    <row r="39" spans="1:18" ht="15" x14ac:dyDescent="0.25">
      <c r="A39" s="3">
        <v>39</v>
      </c>
      <c r="B39" s="3"/>
      <c r="C39" s="192" t="s">
        <v>293</v>
      </c>
      <c r="D39" s="193"/>
      <c r="E39" s="193"/>
      <c r="F39" s="193"/>
      <c r="G39"/>
      <c r="H39" s="189">
        <f t="shared" ref="H39:H48" si="0">+D39-F39+E39</f>
        <v>0</v>
      </c>
      <c r="J39"/>
      <c r="K39" s="148">
        <v>64</v>
      </c>
      <c r="L39" s="138" t="s">
        <v>294</v>
      </c>
      <c r="M39" s="151"/>
      <c r="N39" s="152"/>
      <c r="O39" s="121"/>
      <c r="P39" s="162"/>
      <c r="Q39" s="121"/>
      <c r="R39" s="121"/>
    </row>
    <row r="40" spans="1:18" ht="15" x14ac:dyDescent="0.25">
      <c r="A40" s="3">
        <v>40</v>
      </c>
      <c r="B40" s="3"/>
      <c r="C40" s="192" t="s">
        <v>295</v>
      </c>
      <c r="D40" s="193"/>
      <c r="E40" s="193"/>
      <c r="F40" s="193"/>
      <c r="G40"/>
      <c r="H40" s="189">
        <f t="shared" si="0"/>
        <v>0</v>
      </c>
      <c r="J40"/>
      <c r="K40" s="148">
        <v>65</v>
      </c>
      <c r="L40" s="163" t="s">
        <v>296</v>
      </c>
      <c r="M40" s="151"/>
      <c r="N40" s="152"/>
      <c r="O40" s="121"/>
      <c r="P40" s="121"/>
      <c r="Q40" s="121"/>
      <c r="R40" s="194"/>
    </row>
    <row r="41" spans="1:18" ht="15" x14ac:dyDescent="0.25">
      <c r="A41" s="3">
        <v>41</v>
      </c>
      <c r="B41" s="3"/>
      <c r="C41" s="192" t="s">
        <v>297</v>
      </c>
      <c r="D41" s="193"/>
      <c r="E41" s="193"/>
      <c r="F41" s="193"/>
      <c r="G41"/>
      <c r="H41" s="189">
        <f t="shared" si="0"/>
        <v>0</v>
      </c>
      <c r="J41"/>
      <c r="K41" s="148">
        <v>66</v>
      </c>
      <c r="L41" s="138" t="s">
        <v>298</v>
      </c>
      <c r="M41" s="151"/>
      <c r="N41" s="152"/>
      <c r="O41" s="121"/>
      <c r="P41" s="121"/>
      <c r="Q41" s="119"/>
      <c r="R41" s="121"/>
    </row>
    <row r="42" spans="1:18" ht="15" x14ac:dyDescent="0.25">
      <c r="A42" s="3">
        <v>42</v>
      </c>
      <c r="B42" s="3"/>
      <c r="C42" s="192" t="s">
        <v>299</v>
      </c>
      <c r="D42" s="193"/>
      <c r="E42" s="193"/>
      <c r="F42" s="193"/>
      <c r="G42"/>
      <c r="H42" s="189">
        <f t="shared" si="0"/>
        <v>0</v>
      </c>
      <c r="J42"/>
      <c r="K42" s="148">
        <v>67</v>
      </c>
      <c r="L42" s="138" t="s">
        <v>300</v>
      </c>
      <c r="M42" s="151"/>
      <c r="N42" s="152"/>
      <c r="O42" s="121"/>
      <c r="P42" s="188"/>
      <c r="Q42" s="188"/>
      <c r="R42" s="188"/>
    </row>
    <row r="43" spans="1:18" ht="15" x14ac:dyDescent="0.25">
      <c r="A43" s="3">
        <v>43</v>
      </c>
      <c r="B43" s="3"/>
      <c r="C43" s="195" t="s">
        <v>301</v>
      </c>
      <c r="D43" s="193"/>
      <c r="E43" s="193"/>
      <c r="F43" s="193"/>
      <c r="G43"/>
      <c r="H43" s="189">
        <f t="shared" si="0"/>
        <v>0</v>
      </c>
      <c r="J43"/>
      <c r="K43" s="148">
        <v>68</v>
      </c>
      <c r="L43" s="127" t="s">
        <v>302</v>
      </c>
      <c r="M43" s="196"/>
      <c r="N43" s="197"/>
      <c r="O43" s="121"/>
      <c r="P43" s="121"/>
      <c r="Q43" s="164"/>
      <c r="R43" s="121"/>
    </row>
    <row r="44" spans="1:18" ht="15" x14ac:dyDescent="0.25">
      <c r="A44" s="3">
        <v>44</v>
      </c>
      <c r="B44" s="3"/>
      <c r="C44" s="192" t="s">
        <v>303</v>
      </c>
      <c r="D44" s="193"/>
      <c r="E44" s="193"/>
      <c r="F44" s="193"/>
      <c r="G44"/>
      <c r="H44" s="189">
        <f t="shared" si="0"/>
        <v>0</v>
      </c>
      <c r="J44"/>
      <c r="K44" s="148">
        <v>69</v>
      </c>
      <c r="L44" s="138"/>
      <c r="M44" s="198"/>
      <c r="N44" s="199"/>
      <c r="O44" s="121"/>
      <c r="P44" s="121"/>
      <c r="Q44" s="121"/>
      <c r="R44" s="121"/>
    </row>
    <row r="45" spans="1:18" ht="15" x14ac:dyDescent="0.25">
      <c r="A45" s="3">
        <v>45</v>
      </c>
      <c r="B45" s="3"/>
      <c r="C45" s="192" t="s">
        <v>304</v>
      </c>
      <c r="D45" s="193"/>
      <c r="E45" s="193"/>
      <c r="F45" s="193"/>
      <c r="G45"/>
      <c r="H45" s="189">
        <f t="shared" si="0"/>
        <v>0</v>
      </c>
      <c r="J45"/>
      <c r="K45" s="148">
        <v>70</v>
      </c>
      <c r="L45" s="138" t="s">
        <v>305</v>
      </c>
      <c r="M45" s="151"/>
      <c r="N45" s="152"/>
      <c r="O45" s="121"/>
      <c r="P45" s="121"/>
      <c r="Q45" s="121"/>
      <c r="R45" s="121"/>
    </row>
    <row r="46" spans="1:18" ht="15" x14ac:dyDescent="0.25">
      <c r="A46" s="3">
        <v>46</v>
      </c>
      <c r="B46" s="3"/>
      <c r="C46" s="195" t="s">
        <v>306</v>
      </c>
      <c r="D46" s="193"/>
      <c r="E46" s="193"/>
      <c r="F46" s="193"/>
      <c r="G46"/>
      <c r="H46" s="189">
        <f t="shared" si="0"/>
        <v>0</v>
      </c>
      <c r="J46"/>
      <c r="K46" s="148">
        <v>71</v>
      </c>
      <c r="L46" s="138" t="s">
        <v>307</v>
      </c>
      <c r="M46" s="151"/>
      <c r="N46" s="152"/>
      <c r="O46" s="121"/>
      <c r="P46" s="121"/>
      <c r="Q46" s="121"/>
      <c r="R46" s="121"/>
    </row>
    <row r="47" spans="1:18" ht="15" x14ac:dyDescent="0.25">
      <c r="A47" s="3">
        <v>47</v>
      </c>
      <c r="B47" s="3"/>
      <c r="C47" s="200" t="s">
        <v>308</v>
      </c>
      <c r="D47" s="201"/>
      <c r="E47" s="201"/>
      <c r="F47" s="201"/>
      <c r="G47"/>
      <c r="H47" s="202">
        <f t="shared" si="0"/>
        <v>0</v>
      </c>
      <c r="J47"/>
      <c r="K47" s="148">
        <v>72</v>
      </c>
      <c r="L47" s="163" t="s">
        <v>309</v>
      </c>
      <c r="M47" s="151"/>
      <c r="N47" s="152"/>
      <c r="O47" s="121"/>
      <c r="P47" s="121"/>
      <c r="Q47" s="121"/>
      <c r="R47" s="121"/>
    </row>
    <row r="48" spans="1:18" ht="15.75" thickBot="1" x14ac:dyDescent="0.3">
      <c r="A48" s="3">
        <v>48</v>
      </c>
      <c r="B48" s="3"/>
      <c r="C48" s="203" t="s">
        <v>310</v>
      </c>
      <c r="D48" s="204">
        <f>SUM(D39:D47)</f>
        <v>0</v>
      </c>
      <c r="E48" s="204">
        <f>SUM(E39:E47)</f>
        <v>0</v>
      </c>
      <c r="F48" s="204">
        <f>SUM(F39:F47)</f>
        <v>0</v>
      </c>
      <c r="G48" s="205"/>
      <c r="H48" s="206">
        <f t="shared" si="0"/>
        <v>0</v>
      </c>
      <c r="J48"/>
      <c r="K48" s="148">
        <v>73</v>
      </c>
      <c r="L48" s="207" t="s">
        <v>309</v>
      </c>
      <c r="M48" s="208"/>
      <c r="N48" s="209"/>
      <c r="O48" s="162"/>
      <c r="P48" s="162"/>
      <c r="Q48" s="121"/>
      <c r="R48" s="121"/>
    </row>
    <row r="49" spans="1:18" ht="15" x14ac:dyDescent="0.25">
      <c r="A49" s="3">
        <v>49</v>
      </c>
      <c r="B49" s="3"/>
      <c r="C49" s="186"/>
      <c r="D49"/>
      <c r="E49"/>
      <c r="F49"/>
      <c r="G49"/>
      <c r="H49" s="189"/>
      <c r="J49"/>
      <c r="K49" s="148">
        <v>74</v>
      </c>
      <c r="L49" s="127" t="s">
        <v>311</v>
      </c>
      <c r="M49" s="196">
        <f>SUM(M45:M48)</f>
        <v>0</v>
      </c>
      <c r="N49" s="197">
        <f>SUM(N45:N48)</f>
        <v>0</v>
      </c>
      <c r="O49" s="174"/>
      <c r="P49" s="174"/>
      <c r="Q49" s="194"/>
      <c r="R49" s="121"/>
    </row>
    <row r="50" spans="1:18" ht="15" x14ac:dyDescent="0.25">
      <c r="A50" s="3">
        <v>50</v>
      </c>
      <c r="B50" s="3"/>
      <c r="C50" s="210" t="s">
        <v>312</v>
      </c>
      <c r="D50"/>
      <c r="E50"/>
      <c r="F50"/>
      <c r="G50"/>
      <c r="H50" s="189"/>
      <c r="J50"/>
      <c r="K50"/>
    </row>
    <row r="51" spans="1:18" ht="15" x14ac:dyDescent="0.25">
      <c r="A51" s="3">
        <v>51</v>
      </c>
      <c r="B51" s="3"/>
      <c r="C51" s="195" t="s">
        <v>313</v>
      </c>
      <c r="D51" s="193"/>
      <c r="E51" s="193"/>
      <c r="F51" s="193"/>
      <c r="G51"/>
      <c r="H51" s="189">
        <f t="shared" ref="H51:H57" si="1">+D51-F51+E51</f>
        <v>0</v>
      </c>
      <c r="J51"/>
      <c r="K51"/>
    </row>
    <row r="52" spans="1:18" ht="15" x14ac:dyDescent="0.25">
      <c r="A52" s="3">
        <v>52</v>
      </c>
      <c r="B52" s="3"/>
      <c r="C52" s="195" t="s">
        <v>314</v>
      </c>
      <c r="D52" s="193"/>
      <c r="E52" s="193"/>
      <c r="F52" s="193"/>
      <c r="G52"/>
      <c r="H52" s="189">
        <f t="shared" si="1"/>
        <v>0</v>
      </c>
      <c r="J52"/>
      <c r="K52"/>
    </row>
    <row r="53" spans="1:18" ht="15" x14ac:dyDescent="0.25">
      <c r="A53" s="3">
        <v>53</v>
      </c>
      <c r="B53" s="3"/>
      <c r="C53" s="195" t="s">
        <v>315</v>
      </c>
      <c r="D53" s="193"/>
      <c r="E53" s="193"/>
      <c r="F53" s="193"/>
      <c r="G53"/>
      <c r="H53" s="189">
        <f t="shared" si="1"/>
        <v>0</v>
      </c>
      <c r="J53"/>
      <c r="K53"/>
    </row>
    <row r="54" spans="1:18" ht="15" x14ac:dyDescent="0.25">
      <c r="A54" s="3">
        <v>54</v>
      </c>
      <c r="B54" s="3"/>
      <c r="C54" s="195" t="s">
        <v>316</v>
      </c>
      <c r="D54" s="193"/>
      <c r="E54" s="193"/>
      <c r="F54" s="193"/>
      <c r="G54"/>
      <c r="H54" s="189">
        <f t="shared" si="1"/>
        <v>0</v>
      </c>
      <c r="J54"/>
      <c r="K54"/>
    </row>
    <row r="55" spans="1:18" ht="15" x14ac:dyDescent="0.25">
      <c r="A55" s="3">
        <v>55</v>
      </c>
      <c r="B55" s="3"/>
      <c r="C55" s="195" t="s">
        <v>317</v>
      </c>
      <c r="D55" s="193"/>
      <c r="E55" s="193"/>
      <c r="F55" s="193"/>
      <c r="G55"/>
      <c r="H55" s="189">
        <f t="shared" si="1"/>
        <v>0</v>
      </c>
      <c r="J55"/>
      <c r="K55"/>
    </row>
    <row r="56" spans="1:18" ht="15" x14ac:dyDescent="0.25">
      <c r="A56" s="3">
        <v>56</v>
      </c>
      <c r="B56" s="3"/>
      <c r="C56" s="65" t="s">
        <v>318</v>
      </c>
      <c r="D56" s="201"/>
      <c r="E56" s="201"/>
      <c r="F56" s="201"/>
      <c r="G56"/>
      <c r="H56" s="202">
        <f t="shared" si="1"/>
        <v>0</v>
      </c>
      <c r="J56"/>
      <c r="K56"/>
    </row>
    <row r="57" spans="1:18" ht="15" x14ac:dyDescent="0.25">
      <c r="A57" s="3">
        <v>57</v>
      </c>
      <c r="B57" s="3"/>
      <c r="C57" s="203" t="s">
        <v>319</v>
      </c>
      <c r="D57" s="204">
        <f>SUM(D51:D56)</f>
        <v>0</v>
      </c>
      <c r="E57" s="204">
        <f>SUM(E51:E56)</f>
        <v>0</v>
      </c>
      <c r="F57" s="204">
        <f>SUM(F51:F56)</f>
        <v>0</v>
      </c>
      <c r="G57" s="205"/>
      <c r="H57" s="206">
        <f t="shared" si="1"/>
        <v>0</v>
      </c>
      <c r="J57"/>
      <c r="K57"/>
    </row>
    <row r="58" spans="1:18" ht="15" x14ac:dyDescent="0.25">
      <c r="A58" s="3">
        <v>58</v>
      </c>
      <c r="B58" s="3"/>
      <c r="C58" s="195"/>
      <c r="D58" s="211"/>
      <c r="E58" s="211"/>
      <c r="F58" s="211"/>
      <c r="G58"/>
      <c r="H58" s="202"/>
      <c r="J58"/>
      <c r="K58"/>
    </row>
    <row r="59" spans="1:18" ht="15" x14ac:dyDescent="0.25">
      <c r="A59" s="3">
        <v>59</v>
      </c>
      <c r="B59" s="3"/>
      <c r="C59" s="195" t="s">
        <v>320</v>
      </c>
      <c r="D59" s="204">
        <f>+D36-D48+D57</f>
        <v>0</v>
      </c>
      <c r="E59" s="204">
        <f>+E36-E48+E57</f>
        <v>0</v>
      </c>
      <c r="F59" s="204">
        <f>+F36-F48+F57</f>
        <v>0</v>
      </c>
      <c r="G59"/>
      <c r="H59" s="206">
        <f>+D59-F59+E59</f>
        <v>0</v>
      </c>
      <c r="J59"/>
      <c r="K59"/>
    </row>
    <row r="60" spans="1:18" ht="15" x14ac:dyDescent="0.25">
      <c r="A60" s="3">
        <v>60</v>
      </c>
      <c r="B60" s="3"/>
      <c r="C60" s="195"/>
      <c r="D60"/>
      <c r="E60"/>
      <c r="F60"/>
      <c r="G60"/>
      <c r="H60" s="189"/>
      <c r="J60"/>
      <c r="K60"/>
    </row>
    <row r="61" spans="1:18" ht="15" x14ac:dyDescent="0.25">
      <c r="A61" s="3">
        <v>61</v>
      </c>
      <c r="B61" s="3"/>
      <c r="C61" s="212" t="s">
        <v>321</v>
      </c>
      <c r="D61" s="193"/>
      <c r="E61" s="193"/>
      <c r="F61" s="193"/>
      <c r="G61"/>
      <c r="H61" s="189">
        <f>+D61-F61+E61</f>
        <v>0</v>
      </c>
      <c r="J61"/>
      <c r="K61"/>
    </row>
    <row r="62" spans="1:18" ht="12.75" customHeight="1" x14ac:dyDescent="0.25">
      <c r="A62" s="3">
        <v>62</v>
      </c>
      <c r="B62" s="3"/>
      <c r="C62" s="212" t="s">
        <v>322</v>
      </c>
      <c r="D62" s="193"/>
      <c r="E62" s="193"/>
      <c r="F62" s="193"/>
      <c r="G62"/>
      <c r="H62" s="189">
        <f>+D62-F62+E62</f>
        <v>0</v>
      </c>
      <c r="J62"/>
      <c r="K62"/>
    </row>
    <row r="63" spans="1:18" ht="12.75" customHeight="1" x14ac:dyDescent="0.25">
      <c r="A63" s="3">
        <v>63</v>
      </c>
      <c r="B63" s="3"/>
      <c r="C63" s="186"/>
      <c r="D63"/>
      <c r="E63"/>
      <c r="F63"/>
      <c r="G63"/>
      <c r="H63" s="189"/>
      <c r="J63"/>
      <c r="K63"/>
    </row>
    <row r="64" spans="1:18" ht="15" x14ac:dyDescent="0.25">
      <c r="A64" s="3">
        <v>64</v>
      </c>
      <c r="B64" s="3"/>
      <c r="C64" s="195" t="s">
        <v>323</v>
      </c>
      <c r="D64" s="213" t="e">
        <f>D59/D61</f>
        <v>#DIV/0!</v>
      </c>
      <c r="E64" s="213" t="e">
        <f>E59/E61</f>
        <v>#DIV/0!</v>
      </c>
      <c r="F64" s="213" t="e">
        <f>F59/F61</f>
        <v>#DIV/0!</v>
      </c>
      <c r="G64" s="205"/>
      <c r="H64" s="214" t="e">
        <f>H59/H61</f>
        <v>#DIV/0!</v>
      </c>
      <c r="J64"/>
      <c r="K64"/>
    </row>
    <row r="65" spans="1:11" ht="15" x14ac:dyDescent="0.25">
      <c r="A65" s="3">
        <v>65</v>
      </c>
      <c r="B65" s="3"/>
      <c r="C65" s="215" t="s">
        <v>324</v>
      </c>
      <c r="D65" s="216" t="e">
        <f>D59/D62</f>
        <v>#DIV/0!</v>
      </c>
      <c r="E65" s="216" t="e">
        <f>E59/E62</f>
        <v>#DIV/0!</v>
      </c>
      <c r="F65" s="216" t="e">
        <f>F59/F62</f>
        <v>#DIV/0!</v>
      </c>
      <c r="G65" s="217"/>
      <c r="H65" s="218" t="e">
        <f>H59/H62</f>
        <v>#DIV/0!</v>
      </c>
      <c r="J65"/>
      <c r="K65"/>
    </row>
    <row r="66" spans="1:11" ht="15" x14ac:dyDescent="0.25">
      <c r="A66" s="3"/>
      <c r="I66"/>
      <c r="J66"/>
      <c r="K66"/>
    </row>
    <row r="67" spans="1:11" ht="15" x14ac:dyDescent="0.25">
      <c r="A67" s="3"/>
      <c r="I67"/>
      <c r="J67"/>
      <c r="K67"/>
    </row>
    <row r="68" spans="1:11" ht="15" x14ac:dyDescent="0.25">
      <c r="A68" s="3"/>
      <c r="I68"/>
      <c r="J68"/>
      <c r="K68"/>
    </row>
    <row r="69" spans="1:11" ht="15" x14ac:dyDescent="0.25">
      <c r="A69" s="3"/>
      <c r="I69"/>
      <c r="J69"/>
      <c r="K69"/>
    </row>
    <row r="70" spans="1:11" ht="15" x14ac:dyDescent="0.25">
      <c r="A70" s="3"/>
      <c r="I70"/>
      <c r="J70"/>
      <c r="K70"/>
    </row>
    <row r="71" spans="1:11" ht="15" x14ac:dyDescent="0.25">
      <c r="A71" s="3"/>
      <c r="I71"/>
      <c r="J71"/>
      <c r="K71"/>
    </row>
    <row r="72" spans="1:11" ht="15" x14ac:dyDescent="0.25">
      <c r="A72" s="3"/>
      <c r="I72"/>
      <c r="J72"/>
      <c r="K72"/>
    </row>
    <row r="73" spans="1:11" ht="12.75" customHeight="1" x14ac:dyDescent="0.25">
      <c r="A73" s="3"/>
      <c r="I73"/>
      <c r="J73"/>
      <c r="K73"/>
    </row>
    <row r="74" spans="1:11" ht="15" x14ac:dyDescent="0.25">
      <c r="I74"/>
      <c r="J74"/>
      <c r="K74"/>
    </row>
    <row r="75" spans="1:11" ht="15" x14ac:dyDescent="0.25">
      <c r="I75"/>
      <c r="J75"/>
      <c r="K75"/>
    </row>
    <row r="76" spans="1:11" ht="15" x14ac:dyDescent="0.25">
      <c r="I76"/>
      <c r="J76"/>
      <c r="K76"/>
    </row>
    <row r="77" spans="1:11" ht="15" x14ac:dyDescent="0.25">
      <c r="I77"/>
      <c r="J77"/>
      <c r="K77"/>
    </row>
    <row r="78" spans="1:11" ht="15" x14ac:dyDescent="0.25">
      <c r="I78"/>
      <c r="J78"/>
      <c r="K78"/>
    </row>
    <row r="79" spans="1:11" ht="15" x14ac:dyDescent="0.25">
      <c r="I79"/>
      <c r="J79"/>
      <c r="K79"/>
    </row>
    <row r="80" spans="1:11" ht="15" x14ac:dyDescent="0.25">
      <c r="I80"/>
      <c r="J80"/>
      <c r="K80"/>
    </row>
    <row r="81" spans="9:11" ht="15" x14ac:dyDescent="0.25">
      <c r="I81"/>
      <c r="J81"/>
      <c r="K81"/>
    </row>
    <row r="82" spans="9:11" ht="15" x14ac:dyDescent="0.25">
      <c r="I82"/>
      <c r="J82"/>
      <c r="K82"/>
    </row>
    <row r="83" spans="9:11" ht="15" x14ac:dyDescent="0.25">
      <c r="I83"/>
      <c r="J83"/>
      <c r="K83"/>
    </row>
    <row r="84" spans="9:11" ht="15" x14ac:dyDescent="0.25">
      <c r="I84"/>
      <c r="J84"/>
      <c r="K84"/>
    </row>
    <row r="85" spans="9:11" ht="15" x14ac:dyDescent="0.25">
      <c r="I85"/>
      <c r="J85"/>
      <c r="K85"/>
    </row>
    <row r="86" spans="9:11" ht="15" x14ac:dyDescent="0.25">
      <c r="I86"/>
      <c r="J86"/>
      <c r="K86"/>
    </row>
    <row r="87" spans="9:11" ht="15" x14ac:dyDescent="0.25">
      <c r="I87"/>
      <c r="J87"/>
      <c r="K87"/>
    </row>
    <row r="88" spans="9:11" ht="15" x14ac:dyDescent="0.25">
      <c r="I88"/>
      <c r="J88"/>
      <c r="K88"/>
    </row>
    <row r="89" spans="9:11" ht="15" x14ac:dyDescent="0.25">
      <c r="I89"/>
      <c r="J89"/>
      <c r="K89"/>
    </row>
    <row r="90" spans="9:11" ht="15" x14ac:dyDescent="0.25">
      <c r="I90"/>
      <c r="J90"/>
      <c r="K90"/>
    </row>
    <row r="91" spans="9:11" ht="15" x14ac:dyDescent="0.25">
      <c r="I91"/>
      <c r="J91"/>
      <c r="K91"/>
    </row>
    <row r="92" spans="9:11" ht="15" x14ac:dyDescent="0.25">
      <c r="I92"/>
      <c r="J92"/>
      <c r="K92"/>
    </row>
    <row r="93" spans="9:11" ht="15" x14ac:dyDescent="0.25">
      <c r="I93"/>
      <c r="J93"/>
      <c r="K93"/>
    </row>
    <row r="94" spans="9:11" ht="15" x14ac:dyDescent="0.25">
      <c r="I94"/>
      <c r="J94"/>
      <c r="K94"/>
    </row>
    <row r="95" spans="9:11" ht="15" x14ac:dyDescent="0.25">
      <c r="I95"/>
      <c r="J95"/>
      <c r="K95"/>
    </row>
    <row r="96" spans="9:11" ht="15" x14ac:dyDescent="0.25">
      <c r="I96"/>
      <c r="J96"/>
      <c r="K96"/>
    </row>
    <row r="97" spans="9:11" ht="15" x14ac:dyDescent="0.25">
      <c r="I97"/>
      <c r="J97"/>
      <c r="K97"/>
    </row>
    <row r="98" spans="9:11" ht="15" x14ac:dyDescent="0.25">
      <c r="I98"/>
      <c r="J98"/>
      <c r="K98"/>
    </row>
    <row r="99" spans="9:11" ht="15" x14ac:dyDescent="0.25">
      <c r="I99"/>
      <c r="J99"/>
      <c r="K99"/>
    </row>
    <row r="100" spans="9:11" ht="15" x14ac:dyDescent="0.25">
      <c r="I100"/>
      <c r="J100"/>
      <c r="K100"/>
    </row>
    <row r="101" spans="9:11" ht="15" x14ac:dyDescent="0.25">
      <c r="I101"/>
      <c r="J101"/>
      <c r="K101"/>
    </row>
  </sheetData>
  <mergeCells count="2">
    <mergeCell ref="G6:J6"/>
    <mergeCell ref="L4:N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Gibbons</dc:creator>
  <cp:lastModifiedBy>Tom Gibbons</cp:lastModifiedBy>
  <dcterms:created xsi:type="dcterms:W3CDTF">2026-10-10T19:29:58Z</dcterms:created>
  <dcterms:modified xsi:type="dcterms:W3CDTF">2026-10-10T19:37:33Z</dcterms:modified>
</cp:coreProperties>
</file>